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行程总览" sheetId="1" state="visible" r:id="rId1"/>
    <sheet xmlns:r="http://schemas.openxmlformats.org/officeDocument/2006/relationships" name="180天行程" sheetId="2" state="visible" r:id="rId2"/>
    <sheet xmlns:r="http://schemas.openxmlformats.org/officeDocument/2006/relationships" name="顺道景点与取舍" sheetId="3" state="visible" r:id="rId3"/>
    <sheet xmlns:r="http://schemas.openxmlformats.org/officeDocument/2006/relationships" name="景点日期索引" sheetId="4" state="visible" r:id="rId4"/>
    <sheet xmlns:r="http://schemas.openxmlformats.org/officeDocument/2006/relationships" name="风险与防范" sheetId="5" state="visible" r:id="rId5"/>
    <sheet xmlns:r="http://schemas.openxmlformats.org/officeDocument/2006/relationships" name="出发与每日核查" sheetId="6" state="visible" r:id="rId6"/>
  </sheets>
  <definedNames>
    <definedName name="_xlnm._FilterDatabase" localSheetId="1" hidden="1">'180天行程'!$A$7:$U$187</definedName>
    <definedName name="_xlnm._FilterDatabase" localSheetId="2" hidden="1">'顺道景点与取舍'!$A$1:$F$9</definedName>
    <definedName name="_xlnm.Print_Titles" localSheetId="2">'顺道景点与取舍'!$1:$1</definedName>
    <definedName name="_xlnm._FilterDatabase" localSheetId="3" hidden="1">'景点日期索引'!$A$1:$I$167</definedName>
    <definedName name="_xlnm.Print_Titles" localSheetId="3">'景点日期索引'!$1:$1</definedName>
    <definedName name="_xlnm._FilterDatabase" localSheetId="4" hidden="1">'风险与防范'!$A$1:$O$33</definedName>
    <definedName name="_xlnm.Print_Titles" localSheetId="4">'风险与防范'!$1:$1</definedName>
    <definedName name="_xlnm._FilterDatabase" localSheetId="5" hidden="1">'出发与每日核查'!$A$1:$G$19</definedName>
    <definedName name="_xlnm.Print_Titles" localSheetId="5">'出发与每日核查'!$1:$1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-dd"/>
    <numFmt numFmtId="166" formatCode="&quot;D&quot;0"/>
  </numFmts>
  <fonts count="11">
    <font>
      <name val="Carlito"/>
      <sz val="11"/>
    </font>
    <font>
      <name val="Arial"/>
      <color rgb="FF203A4A"/>
      <sz val="11"/>
    </font>
    <font>
      <name val="Arial"/>
      <b val="1"/>
      <color rgb="FF203F59"/>
      <sz val="16"/>
    </font>
    <font>
      <name val="Arial"/>
      <i val="1"/>
      <color rgb="FF62717C"/>
      <sz val="10"/>
    </font>
    <font>
      <name val="Arial"/>
      <b val="1"/>
      <color rgb="FFFFFFFF"/>
      <sz val="11"/>
    </font>
    <font>
      <name val="Arial"/>
      <b val="1"/>
      <color rgb="FF203A4A"/>
      <sz val="11"/>
    </font>
    <font>
      <name val="Arial"/>
      <b val="1"/>
      <color rgb="FF203F59"/>
      <sz val="11"/>
    </font>
    <font>
      <name val="Arial"/>
      <color rgb="FF62717C"/>
      <sz val="10"/>
    </font>
    <font>
      <name val="微软雅黑"/>
      <color rgb="00214638"/>
      <sz val="11"/>
    </font>
    <font>
      <name val="微软雅黑"/>
      <b val="1"/>
      <color rgb="00FFFFFF"/>
      <sz val="11"/>
    </font>
    <font>
      <name val="微软雅黑"/>
      <color rgb="00226FB0"/>
      <sz val="11"/>
      <u val="single"/>
    </font>
  </fonts>
  <fills count="12">
    <fill>
      <patternFill/>
    </fill>
    <fill>
      <patternFill patternType="gray125"/>
    </fill>
    <fill>
      <patternFill patternType="solid">
        <fgColor rgb="FFFFF4D6"/>
      </patternFill>
    </fill>
    <fill>
      <patternFill patternType="solid">
        <fgColor rgb="FF203F59"/>
      </patternFill>
    </fill>
    <fill>
      <patternFill patternType="solid">
        <fgColor rgb="FFF2F5F7"/>
      </patternFill>
    </fill>
    <fill>
      <patternFill patternType="solid">
        <fgColor rgb="FFEFF3F5"/>
      </patternFill>
    </fill>
    <fill>
      <patternFill patternType="solid">
        <fgColor rgb="FFFFF9EA"/>
      </patternFill>
    </fill>
    <fill>
      <patternFill patternType="solid">
        <fgColor rgb="00FFFFFF"/>
      </patternFill>
    </fill>
    <fill>
      <patternFill patternType="solid">
        <fgColor rgb="00F0F4EC"/>
      </patternFill>
    </fill>
    <fill>
      <patternFill patternType="solid">
        <fgColor rgb="00214638"/>
      </patternFill>
    </fill>
    <fill>
      <patternFill patternType="solid">
        <fgColor rgb="00F2F5EE"/>
      </patternFill>
    </fill>
    <fill>
      <patternFill patternType="solid">
        <fgColor rgb="00FFF4CE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D5DF"/>
      </bottom>
      <diagonal/>
    </border>
    <border>
      <left/>
      <right/>
      <top style="thin">
        <color rgb="FF9FB2C0"/>
      </top>
      <bottom/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164" fontId="1" fillId="2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3" fontId="1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4" fillId="3" borderId="0" applyAlignment="1" pivotButton="0" quotePrefix="0" xfId="0">
      <alignment horizontal="center" vertical="center"/>
    </xf>
    <xf numFmtId="165" fontId="1" fillId="0" borderId="0" applyAlignment="1" pivotButton="0" quotePrefix="0" xfId="0">
      <alignment vertical="center"/>
    </xf>
    <xf numFmtId="166" fontId="1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 wrapText="1"/>
    </xf>
    <xf numFmtId="166" fontId="1" fillId="0" borderId="0" applyAlignment="1" pivotButton="0" quotePrefix="0" xfId="0">
      <alignment horizontal="right" vertical="center"/>
    </xf>
    <xf numFmtId="165" fontId="1" fillId="0" borderId="0" applyAlignment="1" pivotButton="0" quotePrefix="0" xfId="0">
      <alignment horizontal="right" vertical="center"/>
    </xf>
    <xf numFmtId="3" fontId="1" fillId="0" borderId="0" applyAlignment="1" pivotButton="0" quotePrefix="0" xfId="0">
      <alignment horizontal="right" vertical="center"/>
    </xf>
    <xf numFmtId="0" fontId="1" fillId="4" borderId="0" applyAlignment="1" pivotButton="0" quotePrefix="0" xfId="0">
      <alignment vertical="center" wrapText="1"/>
    </xf>
    <xf numFmtId="166" fontId="1" fillId="4" borderId="0" applyAlignment="1" pivotButton="0" quotePrefix="0" xfId="0">
      <alignment horizontal="right" vertical="center"/>
    </xf>
    <xf numFmtId="165" fontId="1" fillId="4" borderId="0" applyAlignment="1" pivotButton="0" quotePrefix="0" xfId="0">
      <alignment horizontal="right" vertical="center"/>
    </xf>
    <xf numFmtId="3" fontId="1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5" fillId="0" borderId="2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4" fillId="3" borderId="0" applyAlignment="1" pivotButton="0" quotePrefix="0" xfId="0">
      <alignment vertical="center" wrapText="1"/>
    </xf>
    <xf numFmtId="0" fontId="4" fillId="3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  <xf numFmtId="3" fontId="1" fillId="0" borderId="0" applyAlignment="1" pivotButton="0" quotePrefix="0" xfId="0">
      <alignment vertical="center" wrapText="1"/>
    </xf>
    <xf numFmtId="164" fontId="1" fillId="5" borderId="0" applyAlignment="1" pivotButton="0" quotePrefix="0" xfId="0">
      <alignment vertical="center"/>
    </xf>
    <xf numFmtId="3" fontId="1" fillId="5" borderId="0" applyAlignment="1" pivotButton="0" quotePrefix="0" xfId="0">
      <alignment vertical="center"/>
    </xf>
    <xf numFmtId="0" fontId="1" fillId="6" borderId="0" applyAlignment="1" pivotButton="0" quotePrefix="0" xfId="0">
      <alignment vertical="center" wrapText="1"/>
    </xf>
    <xf numFmtId="3" fontId="1" fillId="6" borderId="0" applyAlignment="1" pivotButton="0" quotePrefix="0" xfId="0">
      <alignment vertical="center"/>
    </xf>
    <xf numFmtId="0" fontId="1" fillId="2" borderId="0" applyAlignment="1" pivotButton="0" quotePrefix="0" xfId="0">
      <alignment vertical="center" wrapText="1"/>
    </xf>
    <xf numFmtId="3" fontId="1" fillId="2" borderId="0" applyAlignment="1" pivotButton="0" quotePrefix="0" xfId="0">
      <alignment vertical="center" wrapText="1"/>
    </xf>
    <xf numFmtId="166" fontId="1" fillId="0" borderId="0" applyAlignment="1" pivotButton="0" quotePrefix="0" xfId="0">
      <alignment horizontal="center" vertical="center"/>
    </xf>
    <xf numFmtId="164" fontId="1" fillId="5" borderId="0" applyAlignment="1" pivotButton="0" quotePrefix="0" xfId="0">
      <alignment horizontal="center" vertical="center"/>
    </xf>
    <xf numFmtId="3" fontId="1" fillId="6" borderId="0" applyAlignment="1" pivotButton="0" quotePrefix="0" xfId="0">
      <alignment horizontal="right" vertical="center"/>
    </xf>
    <xf numFmtId="3" fontId="1" fillId="5" borderId="0" applyAlignment="1" pivotButton="0" quotePrefix="0" xfId="0">
      <alignment horizontal="right" vertical="center"/>
    </xf>
    <xf numFmtId="164" fontId="1" fillId="2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3" fontId="1" fillId="0" borderId="0" applyAlignment="1" pivotButton="0" quotePrefix="0" xfId="0">
      <alignment vertical="center"/>
    </xf>
    <xf numFmtId="166" fontId="1" fillId="4" borderId="0" applyAlignment="1" pivotButton="0" quotePrefix="0" xfId="0">
      <alignment horizontal="right" vertical="center"/>
    </xf>
    <xf numFmtId="165" fontId="1" fillId="4" borderId="0" applyAlignment="1" pivotButton="0" quotePrefix="0" xfId="0">
      <alignment horizontal="right" vertical="center"/>
    </xf>
    <xf numFmtId="3" fontId="1" fillId="4" borderId="0" applyAlignment="1" pivotButton="0" quotePrefix="0" xfId="0">
      <alignment horizontal="right" vertical="center"/>
    </xf>
    <xf numFmtId="166" fontId="1" fillId="0" borderId="0" applyAlignment="1" pivotButton="0" quotePrefix="0" xfId="0">
      <alignment horizontal="right" vertical="center"/>
    </xf>
    <xf numFmtId="165" fontId="1" fillId="0" borderId="0" applyAlignment="1" pivotButton="0" quotePrefix="0" xfId="0">
      <alignment horizontal="right" vertical="center"/>
    </xf>
    <xf numFmtId="3" fontId="1" fillId="0" borderId="0" applyAlignment="1" pivotButton="0" quotePrefix="0" xfId="0">
      <alignment horizontal="right" vertical="center"/>
    </xf>
    <xf numFmtId="166" fontId="1" fillId="0" borderId="0" applyAlignment="1" pivotButton="0" quotePrefix="0" xfId="0">
      <alignment horizontal="center" vertical="center"/>
    </xf>
    <xf numFmtId="164" fontId="1" fillId="5" borderId="0" applyAlignment="1" pivotButton="0" quotePrefix="0" xfId="0">
      <alignment horizontal="center" vertical="center"/>
    </xf>
    <xf numFmtId="3" fontId="1" fillId="6" borderId="0" applyAlignment="1" pivotButton="0" quotePrefix="0" xfId="0">
      <alignment horizontal="right" vertical="center"/>
    </xf>
    <xf numFmtId="3" fontId="1" fillId="5" borderId="0" applyAlignment="1" pivotButton="0" quotePrefix="0" xfId="0">
      <alignment horizontal="right" vertical="center"/>
    </xf>
    <xf numFmtId="3" fontId="1" fillId="2" borderId="0" applyAlignment="1" pivotButton="0" quotePrefix="0" xfId="0">
      <alignment vertical="center" wrapText="1"/>
    </xf>
    <xf numFmtId="0" fontId="9" fillId="9" borderId="0" applyAlignment="1" pivotButton="0" quotePrefix="0" xfId="0">
      <alignment vertical="top" wrapText="1"/>
    </xf>
    <xf numFmtId="0" fontId="8" fillId="8" borderId="0" applyAlignment="1" pivotButton="0" quotePrefix="0" xfId="0">
      <alignment vertical="top" wrapText="1"/>
    </xf>
    <xf numFmtId="0" fontId="8" fillId="7" borderId="0" applyAlignment="1" pivotButton="0" quotePrefix="0" xfId="0">
      <alignment vertical="top" wrapText="1"/>
    </xf>
    <xf numFmtId="0" fontId="10" fillId="8" borderId="0" applyAlignment="1" pivotButton="0" quotePrefix="0" xfId="0">
      <alignment vertical="center" wrapText="1"/>
    </xf>
    <xf numFmtId="0" fontId="10" fillId="7" borderId="0" applyAlignment="1" pivotButton="0" quotePrefix="0" xfId="0">
      <alignment vertical="center" wrapText="1"/>
    </xf>
    <xf numFmtId="0" fontId="8" fillId="10" borderId="0" applyAlignment="1" pivotButton="0" quotePrefix="0" xfId="0">
      <alignment vertical="top" wrapText="1"/>
    </xf>
    <xf numFmtId="0" fontId="8" fillId="11" borderId="0" applyAlignment="1" pivotButton="0" quotePrefix="0" xfId="0">
      <alignment vertical="top" wrapText="1"/>
    </xf>
  </cellXfs>
  <cellStyles count="1">
    <cellStyle name="Normal" xfId="0"/>
  </cellStyles>
  <dxfs count="4">
    <dxf>
      <font>
        <b val="1"/>
        <color rgb="FF9C4225"/>
      </font>
      <fill>
        <patternFill patternType="solid">
          <bgColor rgb="FFFBE5DE"/>
        </patternFill>
      </fill>
    </dxf>
    <dxf>
      <font>
        <color rgb="FF285E46"/>
      </font>
      <fill>
        <patternFill patternType="solid">
          <bgColor rgb="FFE3EFE8"/>
        </patternFill>
      </fill>
    </dxf>
    <dxf>
      <font>
        <b val="1"/>
        <color rgb="FF8F521D"/>
      </font>
      <fill>
        <patternFill patternType="solid">
          <bgColor rgb="FFFAE7C9"/>
        </patternFill>
      </fill>
    </dxf>
    <dxf>
      <font>
        <color rgb="FF285E46"/>
      </font>
      <fill>
        <patternFill patternType="solid">
          <bgColor rgb="FFE3EFE8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DailyItinerary" displayName="DailyItinerary" ref="A7:R187" headerRowCount="1" totalsRowCount="0" totalsRowShown="0">
  <autoFilter ref="A7:R187"/>
  <tableColumns count="18">
    <tableColumn id="1" name="天数"/>
    <tableColumn id="2" name="日期"/>
    <tableColumn id="3" name="阶段"/>
    <tableColumn id="4" name="日类型"/>
    <tableColumn id="5" name="出发地"/>
    <tableColumn id="6" name="住宿地"/>
    <tableColumn id="7" name="估算公里"/>
    <tableColumn id="8" name="累计公里"/>
    <tableColumn id="9" name="驾驶时间范围"/>
    <tableColumn id="10" name="重点景点与活动"/>
    <tableColumn id="11" name="道路选择"/>
    <tableColumn id="12" name="路况关注"/>
    <tableColumn id="13" name="补给提醒"/>
    <tableColumn id="14" name="执行或调整条件"/>
    <tableColumn id="15" name="住宿预订核对"/>
    <tableColumn id="16" name="行程状态"/>
    <tableColumn id="17" name="实际公里"/>
    <tableColumn id="18" name="个人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image.baidu.com/search/index?tn=baiduimage&amp;word=%E5%BE%B7%E5%A4%A9%E7%80%91%E5%B8%83%20%E5%87%AD%E7%A5%A5%20%E5%AE%9E%E6%99%AF%20%E7%BB%8F%E5%85%B8%E7%85%A7%E7%89%87" TargetMode="External" Id="rId1"/><Relationship Type="http://schemas.openxmlformats.org/officeDocument/2006/relationships/hyperlink" Target="https://www.mct.gov.cn/wlbphone/wlbydd/xxfb/qglb/gx/202410/t20241030_955959.html" TargetMode="External" Id="rId2"/><Relationship Type="http://schemas.openxmlformats.org/officeDocument/2006/relationships/hyperlink" Target="https://image.baidu.com/search/index?tn=baiduimage&amp;word=%E6%99%AF%E8%BF%88%E5%B1%B1%20%E6%BE%9C%E6%B2%A7%20%E5%AE%9E%E6%99%AF%20%E7%BB%8F%E5%85%B8%E7%85%A7%E7%89%87" TargetMode="External" Id="rId3"/><Relationship Type="http://schemas.openxmlformats.org/officeDocument/2006/relationships/hyperlink" Target="https://www.ynxc.gov.cn/html/2026/whxdfocus_0918/3037591.html" TargetMode="External" Id="rId4"/><Relationship Type="http://schemas.openxmlformats.org/officeDocument/2006/relationships/hyperlink" Target="https://image.baidu.com/search/index?tn=baiduimage&amp;word=%E4%B8%99%E4%B8%AD%E6%B4%9B%E6%80%92%E6%B1%9F%E7%AC%AC%E4%B8%80%E6%B9%BE%20%E4%B8%99%E4%B8%AD%E6%B4%9B%20%E5%AE%9E%E6%99%AF%20%E7%BB%8F%E5%85%B8%E7%85%A7%E7%89%87" TargetMode="External" Id="rId5"/><Relationship Type="http://schemas.openxmlformats.org/officeDocument/2006/relationships/hyperlink" Target="https://wlt.xizang.gov.cn/xccx/lytg/202507/t20250713_489128.html" TargetMode="External" Id="rId6"/><Relationship Type="http://schemas.openxmlformats.org/officeDocument/2006/relationships/hyperlink" Target="https://image.baidu.com/search/index?tn=baiduimage&amp;word=%E5%85%83%E9%98%B3%E5%93%88%E5%B0%BC%E6%A2%AF%E7%94%B0%20%E5%85%83%E9%98%B3%20%E5%AE%9E%E6%99%AF%20%E7%BB%8F%E5%85%B8%E7%85%A7%E7%89%87" TargetMode="External" Id="rId7"/><Relationship Type="http://schemas.openxmlformats.org/officeDocument/2006/relationships/hyperlink" Target="https://www.hh.gov.cn/info/9031/791692.htm" TargetMode="External" Id="rId8"/><Relationship Type="http://schemas.openxmlformats.org/officeDocument/2006/relationships/hyperlink" Target="https://image.baidu.com/search/index?tn=baiduimage&amp;word=%E5%B7%A6%E6%B1%9F%E8%8A%B1%E5%B1%B1%E5%B2%A9%E7%94%BB%20%E5%87%AD%E7%A5%A5%20%E5%AE%9E%E6%99%AF%20%E7%BB%8F%E5%85%B8%E7%85%A7%E7%89%87" TargetMode="External" Id="rId9"/><Relationship Type="http://schemas.openxmlformats.org/officeDocument/2006/relationships/hyperlink" Target="https://whc.unesco.org/en/list/1508/" TargetMode="External" Id="rId10"/><Relationship Type="http://schemas.openxmlformats.org/officeDocument/2006/relationships/hyperlink" Target="https://image.baidu.com/search/index?tn=baiduimage&amp;word=%E6%99%AF%E6%B4%AA%E6%80%BB%E4%BD%9B%E5%AF%BA%20%E6%99%AF%E6%B4%AA%20%E5%AE%9E%E6%99%AF%20%E7%BB%8F%E5%85%B8%E7%85%A7%E7%89%87" TargetMode="External" Id="rId11"/><Relationship Type="http://schemas.openxmlformats.org/officeDocument/2006/relationships/hyperlink" Target="https://www.neac.gov.cn/seac/c103548/201608/1012408.shtml" TargetMode="External" Id="rId12"/><Relationship Type="http://schemas.openxmlformats.org/officeDocument/2006/relationships/hyperlink" Target="https://image.baidu.com/search/index?tn=baiduimage&amp;word=%E6%B2%A7%E6%BA%90%E5%B4%96%E7%94%BB%20%E6%B2%A7%E6%BA%90%20%E5%AE%9E%E6%99%AF%20%E7%BB%8F%E5%85%B8%E7%85%A7%E7%89%87" TargetMode="External" Id="rId13"/><Relationship Type="http://schemas.openxmlformats.org/officeDocument/2006/relationships/hyperlink" Target="https://cangyuan.gov.cn/artview/738/267880.html" TargetMode="External" Id="rId14"/><Relationship Type="http://schemas.openxmlformats.org/officeDocument/2006/relationships/hyperlink" Target="https://image.baidu.com/search/index?tn=baiduimage&amp;word=%E7%BF%81%E5%9F%BA%E5%B8%83%E6%9C%97%E6%97%8F%E5%8F%A4%E6%9D%91%20%E6%BE%9C%E6%B2%A7%20%E5%AE%9E%E6%99%AF%20%E7%BB%8F%E5%85%B8%E7%85%A7%E7%89%87" TargetMode="External" Id="rId15"/><Relationship Type="http://schemas.openxmlformats.org/officeDocument/2006/relationships/hyperlink" Target="https://lcj.yn.gov.cn/lyzz/2025/202506/files/basic-html/page95.html" TargetMode="External" Id="rId16"/><Relationship Type="http://schemas.openxmlformats.org/officeDocument/2006/relationships/hyperlink" Target="https://image.baidu.com/search/index?tn=baiduimage&amp;word=%E8%85%BE%E5%86%B2%E5%92%8C%E9%A1%BA%E4%BC%A0%E7%BB%9F%E8%81%9A%E8%90%BD%20%E8%85%BE%E5%86%B2%20%E5%AE%9E%E6%99%AF%20%E7%BB%8F%E5%85%B8%E7%85%A7%E7%89%87" TargetMode="External" Id="rId17"/><Relationship Type="http://schemas.openxmlformats.org/officeDocument/2006/relationships/hyperlink" Target="https://baoshan.gov.cn/info/7792/2345394.htm" TargetMode="External" Id="rId18"/><Relationship Type="http://schemas.openxmlformats.org/officeDocument/2006/relationships/hyperlink" Target="https://image.baidu.com/search/index?tn=baiduimage&amp;word=%E8%85%BE%E5%86%B2%E7%83%AD%E6%B5%B7%E5%9C%B0%E7%83%AD%E5%8C%BA%20%E8%85%BE%E5%86%B2%20%E5%AE%9E%E6%99%AF%20%E7%BB%8F%E5%85%B8%E7%85%A7%E7%89%87" TargetMode="External" Id="rId19"/><Relationship Type="http://schemas.openxmlformats.org/officeDocument/2006/relationships/hyperlink" Target="https://tengchong.gov.cn/virtual_attach_file.vsb?afc=Uoz7n8n7nRL77inSRW2LlWVMmnkUzWzRU4MVL4laozCiLRl0gihFp2hmCIa0LYyYLkh2L1yiUlU8LNUaU47snR6foz9PM8-snmMVozLPnlnFMlU8M49bM4rFLN-PMmNJv2nto4Oeosnm5s6TCmG0qIbtpYyPLR9ZLkyiMzNZoRU4gtA8pUlcc" TargetMode="External" Id="rId20"/><Relationship Type="http://schemas.openxmlformats.org/officeDocument/2006/relationships/hyperlink" Target="https://image.baidu.com/search/index?tn=baiduimage&amp;word=%E9%9D%96%E8%A5%BF%E9%B9%85%E6%B3%89%20%E9%9D%96%E8%A5%BF%20%E5%AE%9E%E6%99%AF%20%E7%BB%8F%E5%85%B8%E7%85%A7%E7%89%87" TargetMode="External" Id="rId21"/><Relationship Type="http://schemas.openxmlformats.org/officeDocument/2006/relationships/hyperlink" Target="https://dxs.moe.gov.cn/zx/gxdt/ssxxjy/index_2.shtml" TargetMode="External" Id="rId22"/><Relationship Type="http://schemas.openxmlformats.org/officeDocument/2006/relationships/hyperlink" Target="https://image.baidu.com/search/index?tn=baiduimage&amp;word=%E7%84%B6%E4%B9%8C%E6%B9%96%20%E7%84%B6%E4%B9%8C%20%E5%AE%9E%E6%99%AF%20%E7%BB%8F%E5%85%B8%E7%85%A7%E7%89%87" TargetMode="External" Id="rId23"/><Relationship Type="http://schemas.openxmlformats.org/officeDocument/2006/relationships/hyperlink" Target="https://www.changdu.gov.cn/cdrmzf/c100670/202602/5c31c7208d7b42bba704ee27dd10bcc0.shtml" TargetMode="External" Id="rId24"/><Relationship Type="http://schemas.openxmlformats.org/officeDocument/2006/relationships/hyperlink" Target="https://image.baidu.com/search/index?tn=baiduimage&amp;word=%E5%B8%83%E8%BE%BE%E6%8B%89%E5%AE%AB%20%E6%8B%89%E8%90%A8%20%E5%AE%9E%E6%99%AF%20%E7%BB%8F%E5%85%B8%E7%85%A7%E7%89%87" TargetMode="External" Id="rId25"/><Relationship Type="http://schemas.openxmlformats.org/officeDocument/2006/relationships/hyperlink" Target="https://wsb.xizang.gov.cn/xzjx/bps/201107/t20110713_100985.html" TargetMode="External" Id="rId26"/><Relationship Type="http://schemas.openxmlformats.org/officeDocument/2006/relationships/hyperlink" Target="https://image.baidu.com/search/index?tn=baiduimage&amp;word=%E7%BE%8A%E5%8D%93%E9%9B%8D%E9%94%99%20%E6%B5%AA%E5%8D%A1%E5%AD%90%20%E5%AE%9E%E6%99%AF%20%E7%BB%8F%E5%85%B8%E7%85%A7%E7%89%87" TargetMode="External" Id="rId27"/><Relationship Type="http://schemas.openxmlformats.org/officeDocument/2006/relationships/hyperlink" Target="https://wlt.xizang.gov.cn/xwzx_69/wlyw/wldt/202607/t20260705_548514.html" TargetMode="External" Id="rId28"/><Relationship Type="http://schemas.openxmlformats.org/officeDocument/2006/relationships/hyperlink" Target="https://image.baidu.com/search/index?tn=baiduimage&amp;word=%E5%86%88%E4%BB%81%E6%B3%A2%E9%BD%90%20%E5%A1%94%E5%B0%94%E9%92%A6%20%E5%AE%9E%E6%99%AF%20%E7%BB%8F%E5%85%B8%E7%85%A7%E7%89%87" TargetMode="External" Id="rId29"/><Relationship Type="http://schemas.openxmlformats.org/officeDocument/2006/relationships/hyperlink" Target="https://wlt.xizang.gov.cn/xwzx_69/tzgg/202204/P020220420650161954523.pdf" TargetMode="External" Id="rId30"/><Relationship Type="http://schemas.openxmlformats.org/officeDocument/2006/relationships/hyperlink" Target="https://image.baidu.com/search/index?tn=baiduimage&amp;word=%E7%8E%9B%E6%97%81%E9%9B%8D%E9%94%99%20%E6%99%AE%E5%85%B0%20%E5%AE%9E%E6%99%AF%20%E7%BB%8F%E5%85%B8%E7%85%A7%E7%89%87" TargetMode="External" Id="rId31"/><Relationship Type="http://schemas.openxmlformats.org/officeDocument/2006/relationships/hyperlink" Target="https://wlt.xizang.gov.cn/xwzx_69/tzgg/202204/P020220420650161954523.pdf" TargetMode="External" Id="rId32"/><Relationship Type="http://schemas.openxmlformats.org/officeDocument/2006/relationships/hyperlink" Target="https://image.baidu.com/search/index?tn=baiduimage&amp;word=%E5%8F%A4%E6%A0%BC%E7%8E%8B%E6%9C%9D%E9%81%97%E5%9D%80%20%E6%9C%AD%E8%BE%BE%20%E5%AE%9E%E6%99%AF%20%E7%BB%8F%E5%85%B8%E7%85%A7%E7%89%87" TargetMode="External" Id="rId33"/><Relationship Type="http://schemas.openxmlformats.org/officeDocument/2006/relationships/hyperlink" Target="https://wgxj.nc.gov.cn/wgxlj/tzgg/202307/8c588b365bf24b7e9355ada50de7e11a/files/2023%E5%B9%B4%E5%85%A8%E5%9B%BD%E5%AF%BC%E6%B8%B8%E8%B5%84%E6%A0%BC%E8%80%83%E8%AF%95%E5%A4%A7%E7%BA%B2.pdf" TargetMode="External" Id="rId34"/><Relationship Type="http://schemas.openxmlformats.org/officeDocument/2006/relationships/hyperlink" Target="https://image.baidu.com/search/index?tn=baiduimage&amp;word=%E7%8F%AD%E5%85%AC%E6%B9%96%20%E6%97%A5%E5%9C%9F%20%E5%AE%9E%E6%99%AF%20%E7%BB%8F%E5%85%B8%E7%85%A7%E7%89%87" TargetMode="External" Id="rId35"/><Relationship Type="http://schemas.openxmlformats.org/officeDocument/2006/relationships/hyperlink" Target="https://basu.changdu.gov.cn/bsxrmzf/c100807/201510/fc2e0efeac7846f8939addb4816ede35.shtml" TargetMode="External" Id="rId36"/><Relationship Type="http://schemas.openxmlformats.org/officeDocument/2006/relationships/hyperlink" Target="https://image.baidu.com/search/index?tn=baiduimage&amp;word=%E5%B1%B1%E5%8D%97%E9%9B%8D%E5%B8%83%E6%8B%89%E5%BA%B7%20%E5%B1%B1%E5%8D%97%20%E5%AE%9E%E6%99%AF%20%E7%BB%8F%E5%85%B8%E7%85%A7%E7%89%87" TargetMode="External" Id="rId37"/><Relationship Type="http://schemas.openxmlformats.org/officeDocument/2006/relationships/hyperlink" Target="https://wsb.xizang.gov.cn/xzjx/lyjd/201107/t20110713_100949.html" TargetMode="External" Id="rId38"/><Relationship Type="http://schemas.openxmlformats.org/officeDocument/2006/relationships/hyperlink" Target="https://image.baidu.com/search/index?tn=baiduimage&amp;word=%E6%8B%89%E8%90%A8%E5%A4%A7%E6%98%AD%E5%AF%BA%20%E6%8B%89%E8%90%A8%20%E5%AE%9E%E6%99%AF%20%E7%BB%8F%E5%85%B8%E7%85%A7%E7%89%87" TargetMode="External" Id="rId39"/><Relationship Type="http://schemas.openxmlformats.org/officeDocument/2006/relationships/hyperlink" Target="https://wsb.xizang.gov.cn/xzjx/bps/201107/t20110713_100985.html" TargetMode="External" Id="rId40"/><Relationship Type="http://schemas.openxmlformats.org/officeDocument/2006/relationships/hyperlink" Target="https://image.baidu.com/search/index?tn=baiduimage&amp;word=%E6%97%A5%E5%96%80%E5%88%99%E6%89%8E%E4%BB%80%E4%BC%A6%E5%B8%83%E5%AF%BA%20%E6%97%A5%E5%96%80%E5%88%99%20%E5%AE%9E%E6%99%AF%20%E7%BB%8F%E5%85%B8%E7%85%A7%E7%89%87" TargetMode="External" Id="rId41"/><Relationship Type="http://schemas.openxmlformats.org/officeDocument/2006/relationships/hyperlink" Target="https://www.gsswtzb.gov.cn/news/show-36213.html" TargetMode="External" Id="rId42"/><Relationship Type="http://schemas.openxmlformats.org/officeDocument/2006/relationships/hyperlink" Target="https://image.baidu.com/search/index?tn=baiduimage&amp;word=%E6%9C%AD%E8%BE%BE%E5%9C%9F%E6%9E%97%20%E6%9C%AD%E8%BE%BE%20%E5%AE%9E%E6%99%AF%20%E7%BB%8F%E5%85%B8%E7%85%A7%E7%89%87" TargetMode="External" Id="rId43"/><Relationship Type="http://schemas.openxmlformats.org/officeDocument/2006/relationships/hyperlink" Target="https://www.zhada.gov.cn/info/1026/4341.htm" TargetMode="External" Id="rId44"/><Relationship Type="http://schemas.openxmlformats.org/officeDocument/2006/relationships/hyperlink" Target="https://image.baidu.com/search/index?tn=baiduimage&amp;word=%E6%B1%9F%E5%AD%9C%E7%99%BD%E5%B1%85%E5%AF%BA%20%E6%97%A5%E5%96%80%E5%88%99%20%E5%AE%9E%E6%99%AF%20%E7%BB%8F%E5%85%B8%E7%85%A7%E7%89%87" TargetMode="External" Id="rId45"/><Relationship Type="http://schemas.openxmlformats.org/officeDocument/2006/relationships/hyperlink" Target="https://drc.xizang.gov.cn/zwgk_1941/fz/zxx/201806/P020200909428490530433.pdf" TargetMode="External" Id="rId46"/><Relationship Type="http://schemas.openxmlformats.org/officeDocument/2006/relationships/hyperlink" Target="https://image.baidu.com/search/index?tn=baiduimage&amp;word=%E7%8F%A0%E5%B3%B0%E5%A4%A7%E6%9C%AC%E8%90%A5%20%E5%AE%9A%E6%97%A5%20%E5%AE%9E%E6%99%AF%20%E7%BB%8F%E5%85%B8%E7%85%A7%E7%89%87" TargetMode="External" Id="rId47"/><Relationship Type="http://schemas.openxmlformats.org/officeDocument/2006/relationships/hyperlink" Target="https://wlt.xizang.gov.cn/xccx/lysp/201810/t20181031_118300.html" TargetMode="External" Id="rId48"/><Relationship Type="http://schemas.openxmlformats.org/officeDocument/2006/relationships/hyperlink" Target="https://image.baidu.com/search/index?tn=baiduimage&amp;word=%E8%90%A8%E8%BF%A6%E5%AF%BA%20%E5%AE%9A%E6%97%A5%20%E5%AE%9E%E6%99%AF%20%E7%BB%8F%E5%85%B8%E7%85%A7%E7%89%87" TargetMode="External" Id="rId49"/><Relationship Type="http://schemas.openxmlformats.org/officeDocument/2006/relationships/hyperlink" Target="https://wsb.xizang.gov.cn/xzjx/bps/201107/t20110713_100985.html" TargetMode="External" Id="rId50"/><Relationship Type="http://schemas.openxmlformats.org/officeDocument/2006/relationships/hyperlink" Target="https://image.baidu.com/search/index?tn=baiduimage&amp;word=%E9%B2%81%E6%9C%97%E6%A3%AE%E6%9E%97%E4%B8%8E%E4%BC%A0%E7%BB%9F%E6%9D%91%E8%90%BD%20%E6%9E%97%E8%8A%9D%20%E5%AE%9E%E6%99%AF%20%E7%BB%8F%E5%85%B8%E7%85%A7%E7%89%87" TargetMode="External" Id="rId51"/><Relationship Type="http://schemas.openxmlformats.org/officeDocument/2006/relationships/hyperlink" Target="https://wlt.xizang.gov.cn/xccx/lytg/202607/t20260706_548730.html" TargetMode="External" Id="rId52"/><Relationship Type="http://schemas.openxmlformats.org/officeDocument/2006/relationships/hyperlink" Target="https://image.baidu.com/search/index?tn=baiduimage&amp;word=%E5%96%80%E6%8B%89%E5%BA%93%E5%8B%92%E6%B9%96%20%E5%A1%94%E4%BB%80%E5%BA%93%E5%B0%94%E5%B9%B2%20%E5%AE%9E%E6%99%AF%20%E7%BB%8F%E5%85%B8%E7%85%A7%E7%89%87" TargetMode="External" Id="rId53"/><Relationship Type="http://schemas.openxmlformats.org/officeDocument/2006/relationships/hyperlink" Target="https://www.xjkz.gov.cn/xjkz/c124077/202601/fec70286ae864231a66674df10898ba2.shtml" TargetMode="External" Id="rId54"/><Relationship Type="http://schemas.openxmlformats.org/officeDocument/2006/relationships/hyperlink" Target="https://image.baidu.com/search/index?tn=baiduimage&amp;word=%E7%9B%98%E9%BE%99%E5%8F%A4%E9%81%93%20%E5%A1%94%E4%BB%80%E5%BA%93%E5%B0%94%E5%B9%B2%20%E5%AE%9E%E6%99%AF%20%E7%BB%8F%E5%85%B8%E7%85%A7%E7%89%87" TargetMode="External" Id="rId55"/><Relationship Type="http://schemas.openxmlformats.org/officeDocument/2006/relationships/hyperlink" Target="https://jtyst.xinjiang.gov.cn/xjjtysj/c115584/202604/61ae03ef22ff41a080ae602edc70740f.shtml" TargetMode="External" Id="rId56"/><Relationship Type="http://schemas.openxmlformats.org/officeDocument/2006/relationships/hyperlink" Target="https://image.baidu.com/search/index?tn=baiduimage&amp;word=%E5%BA%93%E8%BD%A6%E5%85%8B%E5%AD%9C%E5%B0%94%E7%9F%B3%E7%AA%9F%20%E5%BA%93%E8%BD%A6%20%E5%AE%9E%E6%99%AF%20%E7%BB%8F%E5%85%B8%E7%85%A7%E7%89%87" TargetMode="External" Id="rId57"/><Relationship Type="http://schemas.openxmlformats.org/officeDocument/2006/relationships/hyperlink" Target="https://www.xinjiang.gov.cn/xinjiang/tsxj/201111/711e37d315b24c999eb694ae6931ab2e.shtml" TargetMode="External" Id="rId58"/><Relationship Type="http://schemas.openxmlformats.org/officeDocument/2006/relationships/hyperlink" Target="https://image.baidu.com/search/index?tn=baiduimage&amp;word=%E8%B5%9B%E9%87%8C%E6%9C%A8%E6%B9%96%20%E5%8D%9A%E4%B9%90%20%E5%AE%9E%E6%99%AF%20%E7%BB%8F%E5%85%B8%E7%85%A7%E7%89%87" TargetMode="External" Id="rId59"/><Relationship Type="http://schemas.openxmlformats.org/officeDocument/2006/relationships/hyperlink" Target="https://www.xinjiang.gov.cn/xinjiang/dzdt/202605/09dd74820d744827bcc06b96f3e7b3a0.shtml" TargetMode="External" Id="rId60"/><Relationship Type="http://schemas.openxmlformats.org/officeDocument/2006/relationships/hyperlink" Target="https://image.baidu.com/search/index?tn=baiduimage&amp;word=%E4%BC%8A%E7%8A%81%E6%83%A0%E8%BF%9C%E5%8F%A4%E5%9F%8E%E5%8E%86%E5%8F%B2%E9%81%97%E5%AD%98%20%E4%BC%8A%E5%AE%81%20%E5%AE%9E%E6%99%AF%20%E7%BB%8F%E5%85%B8%E7%85%A7%E7%89%87" TargetMode="External" Id="rId61"/><Relationship Type="http://schemas.openxmlformats.org/officeDocument/2006/relationships/hyperlink" Target="https://www.xjhc.gov.cn/xjhc/c116855/hygc.shtml" TargetMode="External" Id="rId62"/><Relationship Type="http://schemas.openxmlformats.org/officeDocument/2006/relationships/hyperlink" Target="https://image.baidu.com/search/index?tn=baiduimage&amp;word=%E5%96%80%E4%BB%80%E8%80%81%E5%9F%8E%E5%8E%86%E5%8F%B2%E8%A1%97%E5%8C%BA%20%E5%96%80%E4%BB%80%20%E5%AE%9E%E6%99%AF%20%E7%BB%8F%E5%85%B8%E7%85%A7%E7%89%87" TargetMode="External" Id="rId63"/><Relationship Type="http://schemas.openxmlformats.org/officeDocument/2006/relationships/hyperlink" Target="https://www.kashi.gov.cn/ksdqxzgs/c106707/202108/5442c83e851e413cadd6e0add63da9e4.shtml" TargetMode="External" Id="rId64"/><Relationship Type="http://schemas.openxmlformats.org/officeDocument/2006/relationships/hyperlink" Target="https://image.baidu.com/search/index?tn=baiduimage&amp;word=%E5%96%80%E7%BA%B3%E6%96%AF%E6%B9%96%20%E5%96%80%E7%BA%B3%E6%96%AF%20%E5%AE%9E%E6%99%AF%20%E7%BB%8F%E5%85%B8%E7%85%A7%E7%89%87" TargetMode="External" Id="rId65"/><Relationship Type="http://schemas.openxmlformats.org/officeDocument/2006/relationships/hyperlink" Target="https://www.xinjiang.gov.cn/xinjiang/xwfb/201809/140968dc70e74e49b8be5ce77c70d3b5.shtml" TargetMode="External" Id="rId66"/><Relationship Type="http://schemas.openxmlformats.org/officeDocument/2006/relationships/hyperlink" Target="https://image.baidu.com/search/index?tn=baiduimage&amp;word=%E5%A1%94%E5%8E%BF%E7%9F%B3%E5%A4%B4%E5%9F%8E%E9%81%97%E5%9D%80%20%E5%A1%94%E4%BB%80%E5%BA%93%E5%B0%94%E5%B9%B2%20%E5%AE%9E%E6%99%AF%20%E7%BB%8F%E5%85%B8%E7%85%A7%E7%89%87" TargetMode="External" Id="rId67"/><Relationship Type="http://schemas.openxmlformats.org/officeDocument/2006/relationships/hyperlink" Target="https://www.xinjiang.gov.cn/xinjiang/uploadfiles/2019120614162036026a.pdf" TargetMode="External" Id="rId68"/><Relationship Type="http://schemas.openxmlformats.org/officeDocument/2006/relationships/hyperlink" Target="https://image.baidu.com/search/index?tn=baiduimage&amp;word=%E5%BA%93%E8%BD%A6%E8%8B%8F%E5%B7%B4%E4%BB%80%E4%BD%9B%E5%AF%BA%E9%81%97%E5%9D%80%20%E5%BA%93%E8%BD%A6%20%E5%AE%9E%E6%99%AF%20%E7%BB%8F%E5%85%B8%E7%85%A7%E7%89%87" TargetMode="External" Id="rId69"/><Relationship Type="http://schemas.openxmlformats.org/officeDocument/2006/relationships/hyperlink" Target="https://mwzjswj.xinjiang.gov.cn/xjmzw/dzdt/201805/7f3b40297a09438e92287527cf6ea6ff.shtml" TargetMode="External" Id="rId70"/><Relationship Type="http://schemas.openxmlformats.org/officeDocument/2006/relationships/hyperlink" Target="https://image.baidu.com/search/index?tn=baiduimage&amp;word=%E6%98%AD%E8%8B%8F%E5%A4%8F%E5%A1%94%E8%B0%B7%E5%9C%B0%20%E6%98%AD%E8%8B%8F%20%E5%AE%9E%E6%99%AF%20%E7%BB%8F%E5%85%B8%E7%85%A7%E7%89%87" TargetMode="External" Id="rId71"/><Relationship Type="http://schemas.openxmlformats.org/officeDocument/2006/relationships/hyperlink" Target="https://www.xinjiang.gov.cn/xinjiang/uploadfiles/2019120614162036026a.pdf" TargetMode="External" Id="rId72"/><Relationship Type="http://schemas.openxmlformats.org/officeDocument/2006/relationships/hyperlink" Target="https://image.baidu.com/search/index?tn=baiduimage&amp;word=%E6%B8%A9%E5%AE%BF%E5%A4%A7%E5%B3%A1%E8%B0%B7%20%E9%98%BF%E5%85%8B%E8%8B%8F%20%E5%AE%9E%E6%99%AF%20%E7%BB%8F%E5%85%B8%E7%85%A7%E7%89%87" TargetMode="External" Id="rId73"/><Relationship Type="http://schemas.openxmlformats.org/officeDocument/2006/relationships/hyperlink" Target="https://www.xinjiang.gov.cn/xinjiang/lytj/201310/ad7d4fa130384cec91c635dfed30226d.shtml" TargetMode="External" Id="rId74"/><Relationship Type="http://schemas.openxmlformats.org/officeDocument/2006/relationships/hyperlink" Target="https://image.baidu.com/search/index?tn=baiduimage&amp;word=%E5%8F%AF%E5%8F%AF%E6%89%98%E6%B5%B7%E9%A2%9D%E5%B0%94%E9%BD%90%E6%96%AF%E5%A4%A7%E5%B3%A1%E8%B0%B7%20%E5%AF%8C%E8%95%B4%20%E5%AE%9E%E6%99%AF%20%E7%BB%8F%E5%85%B8%E7%85%A7%E7%89%87" TargetMode="External" Id="rId75"/><Relationship Type="http://schemas.openxmlformats.org/officeDocument/2006/relationships/hyperlink" Target="https://zhuanti.mct.gov.cn/xcszbwg2022/xinjiang/detail/2005.html" TargetMode="External" Id="rId76"/><Relationship Type="http://schemas.openxmlformats.org/officeDocument/2006/relationships/hyperlink" Target="https://image.baidu.com/search/index?tn=baiduimage&amp;word=%E6%B1%9F%E5%B8%83%E6%8B%89%E5%85%8B%20%E5%A5%87%E5%8F%B0%20%E5%AE%9E%E6%99%AF%20%E7%BB%8F%E5%85%B8%E7%85%A7%E7%89%87" TargetMode="External" Id="rId77"/><Relationship Type="http://schemas.openxmlformats.org/officeDocument/2006/relationships/hyperlink" Target="https://www.xinjiang.gov.cn/xinjiang/dzdt/202605/09dd74820d744827bcc06b96f3e7b3a0.shtml" TargetMode="External" Id="rId78"/><Relationship Type="http://schemas.openxmlformats.org/officeDocument/2006/relationships/hyperlink" Target="https://image.baidu.com/search/index?tn=baiduimage&amp;word=%E6%95%A6%E7%85%8C%E8%8E%AB%E9%AB%98%E7%AA%9F%20%E6%95%A6%E7%85%8C%20%E5%AE%9E%E6%99%AF%20%E7%BB%8F%E5%85%B8%E7%85%A7%E7%89%87" TargetMode="External" Id="rId79"/><Relationship Type="http://schemas.openxmlformats.org/officeDocument/2006/relationships/hyperlink" Target="https://www.dha.ac.cn/info/1020/7498.htm" TargetMode="External" Id="rId80"/><Relationship Type="http://schemas.openxmlformats.org/officeDocument/2006/relationships/hyperlink" Target="https://image.baidu.com/search/index?tn=baiduimage&amp;word=%E9%B8%A3%E6%B2%99%E5%B1%B1%E6%9C%88%E7%89%99%E6%B3%89%20%E6%95%A6%E7%85%8C%20%E5%AE%9E%E6%99%AF%20%E7%BB%8F%E5%85%B8%E7%85%A7%E7%89%87" TargetMode="External" Id="rId81"/><Relationship Type="http://schemas.openxmlformats.org/officeDocument/2006/relationships/hyperlink" Target="https://sjfw.mct.gov.cn/site/dataservice/culdetails?curId=10&amp;id=35106" TargetMode="External" Id="rId82"/><Relationship Type="http://schemas.openxmlformats.org/officeDocument/2006/relationships/hyperlink" Target="https://image.baidu.com/search/index?tn=baiduimage&amp;word=%E5%98%89%E5%B3%AA%E5%85%B3%E5%85%B3%E5%9F%8E%20%E5%98%89%E5%B3%AA%E5%85%B3%20%E5%AE%9E%E6%99%AF%20%E7%BB%8F%E5%85%B8%E7%85%A7%E7%89%87" TargetMode="External" Id="rId83"/><Relationship Type="http://schemas.openxmlformats.org/officeDocument/2006/relationships/hyperlink" Target="https://www.jyg.gov.cn/zjjyg/jygly/art/2022/art_fd4b69941cab446ea5e8818f7e81cefb.html" TargetMode="External" Id="rId84"/><Relationship Type="http://schemas.openxmlformats.org/officeDocument/2006/relationships/hyperlink" Target="https://image.baidu.com/search/index?tn=baiduimage&amp;word=%E5%BC%A0%E6%8E%96%E5%A4%A7%E4%BD%9B%E5%AF%BA%20%E5%BC%A0%E6%8E%96%20%E5%AE%9E%E6%99%AF%20%E7%BB%8F%E5%85%B8%E7%85%A7%E7%89%87" TargetMode="External" Id="rId85"/><Relationship Type="http://schemas.openxmlformats.org/officeDocument/2006/relationships/hyperlink" Target="https://www.zhangye.gov.cn/chzy/zyly/ajjq/202303/t20230318_1007459.html" TargetMode="External" Id="rId86"/><Relationship Type="http://schemas.openxmlformats.org/officeDocument/2006/relationships/hyperlink" Target="https://image.baidu.com/search/index?tn=baiduimage&amp;word=%E5%BC%A0%E6%8E%96%E4%B8%83%E5%BD%A9%E4%B8%B9%E9%9C%9E%20%E5%BC%A0%E6%8E%96%20%E5%AE%9E%E6%99%AF%20%E7%BB%8F%E5%85%B8%E7%85%A7%E7%89%87" TargetMode="External" Id="rId87"/><Relationship Type="http://schemas.openxmlformats.org/officeDocument/2006/relationships/hyperlink" Target="https://www.zhangye.gov.cn/chzy/zyly/ajjq/202303/t20230318_1007476.html" TargetMode="External" Id="rId88"/><Relationship Type="http://schemas.openxmlformats.org/officeDocument/2006/relationships/hyperlink" Target="https://image.baidu.com/search/index?tn=baiduimage&amp;word=%E9%A9%AC%E8%B9%84%E5%AF%BA%E7%9F%B3%E7%AA%9F%E7%BE%A4%20%E5%BC%A0%E6%8E%96%20%E5%AE%9E%E6%99%AF%20%E7%BB%8F%E5%85%B8%E7%85%A7%E7%89%87" TargetMode="External" Id="rId89"/><Relationship Type="http://schemas.openxmlformats.org/officeDocument/2006/relationships/hyperlink" Target="https://www.zhangye.gov.cn/chzy/zyly/ajjq/202303/t20230318_1007464_ghb.html" TargetMode="External" Id="rId90"/><Relationship Type="http://schemas.openxmlformats.org/officeDocument/2006/relationships/hyperlink" Target="https://image.baidu.com/search/index?tn=baiduimage&amp;word=%E5%B1%85%E5%BB%B6%E6%B5%B7%20%E9%A2%9D%E6%B5%8E%E7%BA%B3%20%E5%AE%9E%E6%99%AF%20%E7%BB%8F%E5%85%B8%E7%85%A7%E7%89%87" TargetMode="External" Id="rId91"/><Relationship Type="http://schemas.openxmlformats.org/officeDocument/2006/relationships/hyperlink" Target="https://www.als.gov.cn/attach/0/905552c4d90b4e99b5d70754a9dafd82.pdf" TargetMode="External" Id="rId92"/><Relationship Type="http://schemas.openxmlformats.org/officeDocument/2006/relationships/hyperlink" Target="https://image.baidu.com/search/index?tn=baiduimage&amp;word=%E9%BB%91%E5%9F%8E%E9%81%97%E5%9D%80%20%E9%A2%9D%E6%B5%8E%E7%BA%B3%20%E5%AE%9E%E6%99%AF%20%E7%BB%8F%E5%85%B8%E7%85%A7%E7%89%87" TargetMode="External" Id="rId93"/><Relationship Type="http://schemas.openxmlformats.org/officeDocument/2006/relationships/hyperlink" Target="https://www.als.gov.cn/attach/0/905552c4d90b4e99b5d70754a9dafd82.pdf" TargetMode="External" Id="rId94"/><Relationship Type="http://schemas.openxmlformats.org/officeDocument/2006/relationships/hyperlink" Target="https://image.baidu.com/search/index?tn=baiduimage&amp;word=%E4%B9%8C%E6%8B%89%E7%89%B9%E4%B8%AD%E6%97%97%E8%8D%89%E5%8E%9F%20%E4%B9%8C%E6%8B%89%E7%89%B9%E4%B8%AD%E6%97%97%20%E5%AE%9E%E6%99%AF%20%E7%BB%8F%E5%85%B8%E7%85%A7%E7%89%87" TargetMode="External" Id="rId95"/><Relationship Type="http://schemas.openxmlformats.org/officeDocument/2006/relationships/hyperlink" Target="https://www.wltzq.gov.cn/zjwzq/yxwltzq/jg/202409/t20240909_109320.html" TargetMode="External" Id="rId96"/><Relationship Type="http://schemas.openxmlformats.org/officeDocument/2006/relationships/hyperlink" Target="https://image.baidu.com/search/index?tn=baiduimage&amp;word=%E4%BA%94%E5%BD%A9%E6%BB%A9%20%E5%B8%83%E5%B0%94%E6%B4%A5%20%E5%AE%9E%E6%99%AF%20%E7%BB%8F%E5%85%B8%E7%85%A7%E7%89%87" TargetMode="External" Id="rId97"/><Relationship Type="http://schemas.openxmlformats.org/officeDocument/2006/relationships/hyperlink" Target="https://www.xinjiang.gov.cn/xinjiang/dzdt/202605/09dd74820d744827bcc06b96f3e7b3a0.shtml" TargetMode="External" Id="rId98"/><Relationship Type="http://schemas.openxmlformats.org/officeDocument/2006/relationships/hyperlink" Target="https://image.baidu.com/search/index?tn=baiduimage&amp;word=%E4%BC%8A%E5%90%BE%E6%B7%96%E6%AF%9B%E6%B9%96%E8%83%A1%E6%9D%A8%E6%9E%97%20%E4%BC%8A%E5%90%BE%20%E5%AE%9E%E6%99%AF%20%E7%BB%8F%E5%85%B8%E7%85%A7%E7%89%87" TargetMode="External" Id="rId99"/><Relationship Type="http://schemas.openxmlformats.org/officeDocument/2006/relationships/hyperlink" Target="https://www.ccgp-neimenggu.gov.cn/gpx-bid-file/152923/gpx-tender/2024/9/5/402881cc9125c4040191c03ddc8d09fc.pdf?accessCode=af509e1f3497673178aff25100bfd519" TargetMode="External" Id="rId100"/><Relationship Type="http://schemas.openxmlformats.org/officeDocument/2006/relationships/hyperlink" Target="https://image.baidu.com/search/index?tn=baiduimage&amp;word=%E5%8F%AF%E5%8F%AF%E6%89%98%E6%B5%B7%E4%B8%89%E5%8F%B7%E7%9F%BF%E5%9D%91%20%E5%AF%8C%E8%95%B4%20%E5%AE%9E%E6%99%AF%20%E7%BB%8F%E5%85%B8%E7%85%A7%E7%89%87" TargetMode="External" Id="rId101"/><Relationship Type="http://schemas.openxmlformats.org/officeDocument/2006/relationships/hyperlink" Target="https://zhuanti.mct.gov.cn/xcszbwg2022/xinjiang/detail/2005.html" TargetMode="External" Id="rId102"/><Relationship Type="http://schemas.openxmlformats.org/officeDocument/2006/relationships/hyperlink" Target="https://image.baidu.com/search/index?tn=baiduimage&amp;word=%E5%B7%B4%E9%87%8C%E5%9D%A4%E5%A4%A7%E6%B2%B3%E5%94%90%E5%9F%8E%E9%81%97%E5%9D%80%20%E5%B7%B4%E9%87%8C%E5%9D%A4%20%E5%AE%9E%E6%99%AF%20%E7%BB%8F%E5%85%B8%E7%85%A7%E7%89%87" TargetMode="External" Id="rId103"/><Relationship Type="http://schemas.openxmlformats.org/officeDocument/2006/relationships/hyperlink" Target="https://www.xjblk.gov.cn/xjblk/c119788/202206/19a35278d9314f0fb908d6446ce049c9.shtml" TargetMode="External" Id="rId104"/><Relationship Type="http://schemas.openxmlformats.org/officeDocument/2006/relationships/hyperlink" Target="https://image.baidu.com/search/index?tn=baiduimage&amp;word=%E5%B7%B4%E9%87%8C%E5%9D%A4%E6%B9%96%20%E5%B7%B4%E9%87%8C%E5%9D%A4%20%E5%AE%9E%E6%99%AF%20%E7%BB%8F%E5%85%B8%E7%85%A7%E7%89%87" TargetMode="External" Id="rId105"/><Relationship Type="http://schemas.openxmlformats.org/officeDocument/2006/relationships/hyperlink" Target="https://www.xjblk.gov.cn/xjblk/c119791/202509/8f2916991a7d45a89a72f7fc97546009.shtml" TargetMode="External" Id="rId106"/><Relationship Type="http://schemas.openxmlformats.org/officeDocument/2006/relationships/hyperlink" Target="https://image.baidu.com/search/index?tn=baiduimage&amp;word=%E9%A2%9D%E6%B5%8E%E7%BA%B3%E8%83%A1%E6%9D%A8%E6%9E%97%20%E9%A2%9D%E6%B5%8E%E7%BA%B3%20%E5%AE%9E%E6%99%AF%20%E7%BB%8F%E5%85%B8%E7%85%A7%E7%89%87" TargetMode="External" Id="rId107"/><Relationship Type="http://schemas.openxmlformats.org/officeDocument/2006/relationships/hyperlink" Target="https://www.ccgp-neimenggu.gov.cn/gpx-bid-file/152923/gpx-tender/2024/9/5/402881cc9125c4040191c03ddc8d09fc.pdf?accessCode=af509e1f3497673178aff25100bfd519" TargetMode="External" Id="rId108"/><Relationship Type="http://schemas.openxmlformats.org/officeDocument/2006/relationships/hyperlink" Target="https://image.baidu.com/search/index?tn=baiduimage&amp;word=%E9%A2%9D%E5%B0%94%E5%8F%A4%E7%BA%B3%E6%B9%BF%E5%9C%B0%20%E9%BB%91%E5%B1%B1%E5%A4%B4%20%E5%AE%9E%E6%99%AF%20%E7%BB%8F%E5%85%B8%E7%85%A7%E7%89%87" TargetMode="External" Id="rId109"/><Relationship Type="http://schemas.openxmlformats.org/officeDocument/2006/relationships/hyperlink" Target="https://eegn.gov.cn/OpennessContent/show/273319.html" TargetMode="External" Id="rId110"/><Relationship Type="http://schemas.openxmlformats.org/officeDocument/2006/relationships/hyperlink" Target="https://image.baidu.com/search/index?tn=baiduimage&amp;word=%E5%8C%97%E6%9E%81%E6%9D%91%20%E5%8C%97%E6%9E%81%E6%9D%91%20%E5%AE%9E%E6%99%AF%20%E7%BB%8F%E5%85%B8%E7%85%A7%E7%89%87" TargetMode="External" Id="rId111"/><Relationship Type="http://schemas.openxmlformats.org/officeDocument/2006/relationships/hyperlink" Target="https://zhuanti.mct.gov.cn/xcss2024_xcyfw/heilongjiang/detail/7458.html" TargetMode="External" Id="rId112"/><Relationship Type="http://schemas.openxmlformats.org/officeDocument/2006/relationships/hyperlink" Target="https://image.baidu.com/search/index?tn=baiduimage&amp;word=%E4%BA%94%E5%A4%A7%E8%BF%9E%E6%B1%A0%E8%80%81%E9%BB%91%E5%B1%B1%E7%81%AB%E5%B1%B1%E6%99%AF%E8%A7%82%20%E4%BA%94%E5%A4%A7%E8%BF%9E%E6%B1%A0%E6%99%AF%E5%8C%BA%20%E5%AE%9E%E6%99%AF%20%E7%BB%8F%E5%85%B8%E7%85%A7%E7%89%87" TargetMode="External" Id="rId113"/><Relationship Type="http://schemas.openxmlformats.org/officeDocument/2006/relationships/hyperlink" Target="https://wdlcggp.org.cn/" TargetMode="External" Id="rId114"/><Relationship Type="http://schemas.openxmlformats.org/officeDocument/2006/relationships/hyperlink" Target="https://image.baidu.com/search/index?tn=baiduimage&amp;word=%E9%BB%91%E7%9E%8E%E5%AD%90%E5%B2%9B%E6%B9%BF%E5%9C%B0%E5%85%AC%E5%9B%AD%20%E6%8A%9A%E8%BF%9C%20%E5%AE%9E%E6%99%AF%20%E7%BB%8F%E5%85%B8%E7%85%A7%E7%89%87" TargetMode="External" Id="rId115"/><Relationship Type="http://schemas.openxmlformats.org/officeDocument/2006/relationships/hyperlink" Target="https://hljfy.gov.cn/fys/c101461/hxzd.shtml" TargetMode="External" Id="rId116"/><Relationship Type="http://schemas.openxmlformats.org/officeDocument/2006/relationships/hyperlink" Target="https://image.baidu.com/search/index?tn=baiduimage&amp;word=%E5%85%B4%E5%87%AF%E6%B9%96%20%E5%AF%86%E5%B1%B1%20%E5%AE%9E%E6%99%AF%20%E7%BB%8F%E5%85%B8%E7%85%A7%E7%89%87" TargetMode="External" Id="rId117"/><Relationship Type="http://schemas.openxmlformats.org/officeDocument/2006/relationships/hyperlink" Target="https://www.hlj.gov.cn/hlj/c111004bnr/202607/c00_31956192.shtml" TargetMode="External" Id="rId118"/><Relationship Type="http://schemas.openxmlformats.org/officeDocument/2006/relationships/hyperlink" Target="https://image.baidu.com/search/index?tn=baiduimage&amp;word=%E4%B8%9C%E5%AE%81%E8%A6%81%E5%A1%9E%E9%81%97%E5%9D%80%20%E4%B8%9C%E5%AE%81%20%E5%AE%9E%E6%99%AF%20%E7%BB%8F%E5%85%B8%E7%85%A7%E7%89%87" TargetMode="External" Id="rId119"/><Relationship Type="http://schemas.openxmlformats.org/officeDocument/2006/relationships/hyperlink" Target="https://wlt.hlj.gov.cn/wlt/c116709/202510/c00_31882021.shtml" TargetMode="External" Id="rId120"/><Relationship Type="http://schemas.openxmlformats.org/officeDocument/2006/relationships/hyperlink" Target="https://image.baidu.com/search/index?tn=baiduimage&amp;word=%E4%B8%B4%E6%B1%9F%E5%B1%AF%20%E8%8E%AB%E5%B0%94%E9%81%93%E5%98%8E%20%E5%AE%9E%E6%99%AF%20%E7%BB%8F%E5%85%B8%E7%85%A7%E7%89%87" TargetMode="External" Id="rId121"/><Relationship Type="http://schemas.openxmlformats.org/officeDocument/2006/relationships/hyperlink" Target="https://www.ccgp-neimenggu.gov.cn/gpx-bid-file/150601/gpx-tender/2024/7/17/402881cc90b170830190be9e02af4f93.pdf?accessCode=54c6527fb441708a464689b64814f9d0" TargetMode="External" Id="rId122"/><Relationship Type="http://schemas.openxmlformats.org/officeDocument/2006/relationships/hyperlink" Target="https://image.baidu.com/search/index?tn=baiduimage&amp;word=%E4%B9%8C%E6%8B%89%E7%9B%96%E4%B9%9D%E6%9B%B2%E6%B9%BE%20%E4%B8%9C%E4%B9%8C%E7%8F%A0%E7%A9%86%E6%B2%81%20%E5%AE%9E%E6%99%AF%20%E7%BB%8F%E5%85%B8%E7%85%A7%E7%89%87" TargetMode="External" Id="rId123"/><Relationship Type="http://schemas.openxmlformats.org/officeDocument/2006/relationships/hyperlink" Target="https://www.xlgl.gov.cn/xlgl/zw/xsxxgk/fdzdgknr/zcwj/xswj/6c0a51bd6a994bec84358e13a5b7e069/P020230201594971911263.pdf" TargetMode="External" Id="rId124"/><Relationship Type="http://schemas.openxmlformats.org/officeDocument/2006/relationships/hyperlink" Target="https://image.baidu.com/search/index?tn=baiduimage&amp;word=%E4%B9%8C%E8%8B%8F%E9%87%8C%E6%B1%9F%E4%B8%9C%E6%9E%81%E6%B1%9F%E5%B2%B8%20%E6%8A%9A%E8%BF%9C%20%E5%AE%9E%E6%99%AF%20%E7%BB%8F%E5%85%B8%E7%85%A7%E7%89%87" TargetMode="External" Id="rId125"/><Relationship Type="http://schemas.openxmlformats.org/officeDocument/2006/relationships/hyperlink" Target="https://wlt.hlj.gov.cn/wlt/c114169/202410/c00_31774232.shtml" TargetMode="External" Id="rId126"/><Relationship Type="http://schemas.openxmlformats.org/officeDocument/2006/relationships/hyperlink" Target="https://image.baidu.com/search/index?tn=baiduimage&amp;word=%E5%8C%97%E7%BA%A2%E6%9D%91%20%E6%BC%A0%E6%B2%B3%20%E5%AE%9E%E6%99%AF%20%E7%BB%8F%E5%85%B8%E7%85%A7%E7%89%87" TargetMode="External" Id="rId127"/><Relationship Type="http://schemas.openxmlformats.org/officeDocument/2006/relationships/hyperlink" Target="https://www.forestry.gov.cn/c/www/esdbd/28644.jhtml" TargetMode="External" Id="rId128"/><Relationship Type="http://schemas.openxmlformats.org/officeDocument/2006/relationships/hyperlink" Target="https://image.baidu.com/search/index?tn=baiduimage&amp;word=%E5%90%8D%E5%B1%B1%E6%B1%9F%E7%95%94%E5%8E%86%E5%8F%B2%E6%96%87%E5%8C%96%E5%8C%BA%20%E8%90%9D%E5%8C%97%20%E5%AE%9E%E6%99%AF%20%E7%BB%8F%E5%85%B8%E7%85%A7%E7%89%87" TargetMode="External" Id="rId129"/><Relationship Type="http://schemas.openxmlformats.org/officeDocument/2006/relationships/hyperlink" Target="https://zjjcmspublic.oss-cn-hangzhou-zwynet-d01-a.internet.cloud.zj.gov.cn/jcms_files/jcms1/web2634/site/attach/0/b8d930e57d48460e92796dfbfc28337f.pdf" TargetMode="External" Id="rId130"/><Relationship Type="http://schemas.openxmlformats.org/officeDocument/2006/relationships/hyperlink" Target="https://image.baidu.com/search/index?tn=baiduimage&amp;word=%E5%91%BC%E4%BC%A6%E6%B9%96%20%E6%BB%A1%E6%B4%B2%E9%87%8C%20%E5%AE%9E%E6%99%AF%20%E7%BB%8F%E5%85%B8%E7%85%A7%E7%89%87" TargetMode="External" Id="rId131"/><Relationship Type="http://schemas.openxmlformats.org/officeDocument/2006/relationships/hyperlink" Target="https://www.ccgp-neimenggu.gov.cn/gpx-bid-file/150601/gpx-tender/2024/7/17/402881cc90b170830190be9e02af4f93.pdf?accessCode=54c6527fb441708a464689b64814f9d0" TargetMode="External" Id="rId132"/><Relationship Type="http://schemas.openxmlformats.org/officeDocument/2006/relationships/hyperlink" Target="https://image.baidu.com/search/index?tn=baiduimage&amp;word=%E5%98%89%E8%8D%AB%E6%81%90%E9%BE%99%E5%8C%96%E7%9F%B3%E9%81%97%E5%9D%80%20%E5%98%89%E8%8D%AB%20%E5%AE%9E%E6%99%AF%20%E7%BB%8F%E5%85%B8%E7%85%A7%E7%89%87" TargetMode="External" Id="rId133"/><Relationship Type="http://schemas.openxmlformats.org/officeDocument/2006/relationships/hyperlink" Target="https://www.ccgp-neimenggu.gov.cn/gpx-bid-file/150601/gpx-tender/2024/7/17/402881cc90b170830190be9e02af4f93.pdf?accessCode=54c6527fb441708a464689b64814f9d0" TargetMode="External" Id="rId134"/><Relationship Type="http://schemas.openxmlformats.org/officeDocument/2006/relationships/hyperlink" Target="https://image.baidu.com/search/index?tn=baiduimage&amp;word=%E5%9B%9B%E6%8E%92%E8%B5%AB%E5%93%B2%E6%97%8F%E4%B9%A1%20%E9%A5%B6%E6%B2%B3%20%E5%AE%9E%E6%99%AF%20%E7%BB%8F%E5%85%B8%E7%85%A7%E7%89%87" TargetMode="External" Id="rId135"/><Relationship Type="http://schemas.openxmlformats.org/officeDocument/2006/relationships/hyperlink" Target="https://www.hlj.gov.cn/hlj/c108504/202503/c00_31820373.shtml" TargetMode="External" Id="rId136"/><Relationship Type="http://schemas.openxmlformats.org/officeDocument/2006/relationships/hyperlink" Target="https://image.baidu.com/search/index?tn=baiduimage&amp;word=%E5%AE%A4%E9%9F%A6%E7%95%8C%E6%B2%B3%E6%9D%91%E8%90%BD%20%E6%81%A9%E5%92%8C%20%E5%AE%9E%E6%99%AF%20%E7%BB%8F%E5%85%B8%E7%85%A7%E7%89%87" TargetMode="External" Id="rId137"/><Relationship Type="http://schemas.openxmlformats.org/officeDocument/2006/relationships/hyperlink" Target="https://eegn.gov.cn/OpennessContent/show/273319.html" TargetMode="External" Id="rId138"/><Relationship Type="http://schemas.openxmlformats.org/officeDocument/2006/relationships/hyperlink" Target="https://image.baidu.com/search/index?tn=baiduimage&amp;word=%E6%81%A9%E5%92%8C%E4%BF%84%E7%BD%97%E6%96%AF%E6%B0%91%E6%97%8F%E4%B9%A1%20%E6%81%A9%E5%92%8C%20%E5%AE%9E%E6%99%AF%20%E7%BB%8F%E5%85%B8%E7%85%A7%E7%89%87" TargetMode="External" Id="rId139"/><Relationship Type="http://schemas.openxmlformats.org/officeDocument/2006/relationships/hyperlink" Target="https://eegn.gov.cn/News/showList/8787/page_1.html" TargetMode="External" Id="rId140"/><Relationship Type="http://schemas.openxmlformats.org/officeDocument/2006/relationships/hyperlink" Target="https://image.baidu.com/search/index?tn=baiduimage&amp;word=%E6%95%96%E9%B2%81%E5%8F%A4%E9%9B%85%E9%84%82%E6%B8%A9%E5%85%8B%E6%97%8F%E4%B9%A1%20%E8%8E%AB%E5%B0%94%E9%81%93%E5%98%8E%20%E5%AE%9E%E6%99%AF%20%E7%BB%8F%E5%85%B8%E7%85%A7%E7%89%87" TargetMode="External" Id="rId141"/><Relationship Type="http://schemas.openxmlformats.org/officeDocument/2006/relationships/hyperlink" Target="https://www.genhe.gov.cn/OpennessContent/show/529798.html" TargetMode="External" Id="rId142"/><Relationship Type="http://schemas.openxmlformats.org/officeDocument/2006/relationships/hyperlink" Target="https://image.baidu.com/search/index?tn=baiduimage&amp;word=%E7%91%B7%E7%8F%B2%E5%8E%86%E5%8F%B2%E9%99%88%E5%88%97%E9%A6%86%20%E9%BB%91%E6%B2%B3%20%E5%AE%9E%E6%99%AF%20%E7%BB%8F%E5%85%B8%E7%85%A7%E7%89%87" TargetMode="External" Id="rId143"/><Relationship Type="http://schemas.openxmlformats.org/officeDocument/2006/relationships/hyperlink" Target="https://www.aihuihistorymuseum.org.cn/exhibition/index" TargetMode="External" Id="rId144"/><Relationship Type="http://schemas.openxmlformats.org/officeDocument/2006/relationships/hyperlink" Target="https://image.baidu.com/search/index?tn=baiduimage&amp;word=%E8%8C%85%E5%85%B0%E6%B2%9F%20%E5%98%89%E8%8D%AB%20%E5%AE%9E%E6%99%AF%20%E7%BB%8F%E5%85%B8%E7%85%A7%E7%89%87" TargetMode="External" Id="rId145"/><Relationship Type="http://schemas.openxmlformats.org/officeDocument/2006/relationships/hyperlink" Target="https://www.eco.gov.cn/news_info/22364.html" TargetMode="External" Id="rId146"/><Relationship Type="http://schemas.openxmlformats.org/officeDocument/2006/relationships/hyperlink" Target="https://image.baidu.com/search/index?tn=baiduimage&amp;word=%E8%8E%AB%E5%B0%94%E9%81%93%E5%98%8E%E5%9B%BD%E5%AE%B6%E6%A3%AE%E6%9E%97%E5%85%AC%E5%9B%AD%20%E8%8E%AB%E5%B0%94%E9%81%93%E5%98%8E%20%E5%AE%9E%E6%99%AF%20%E7%BB%8F%E5%85%B8%E7%85%A7%E7%89%87" TargetMode="External" Id="rId147"/><Relationship Type="http://schemas.openxmlformats.org/officeDocument/2006/relationships/hyperlink" Target="https://eegn.gov.cn/OpennessContent/show/273325.html" TargetMode="External" Id="rId148"/><Relationship Type="http://schemas.openxmlformats.org/officeDocument/2006/relationships/hyperlink" Target="https://image.baidu.com/search/index?tn=baiduimage&amp;word=%E8%8E%AB%E6%97%A5%E6%A0%BC%E5%8B%92%E6%B2%B3%20%E6%B5%B7%E6%8B%89%E5%B0%94%20%E5%AE%9E%E6%99%AF%20%E7%BB%8F%E5%85%B8%E7%85%A7%E7%89%87" TargetMode="External" Id="rId149"/><Relationship Type="http://schemas.openxmlformats.org/officeDocument/2006/relationships/hyperlink" Target="https://www.ccgp-neimenggu.gov.cn/gpx-bid-file/150601/gpx-tender/2024/7/17/402881cc90b170830190be9e02af4f93.pdf?accessCode=54c6527fb441708a464689b64814f9d0" TargetMode="External" Id="rId150"/><Relationship Type="http://schemas.openxmlformats.org/officeDocument/2006/relationships/hyperlink" Target="https://image.baidu.com/search/index?tn=baiduimage&amp;word=%E8%99%8E%E5%A4%B4%E8%A6%81%E5%A1%9E%E9%81%97%E5%9D%80%E5%8D%9A%E7%89%A9%E9%A6%86%20%E5%AF%86%E5%B1%B1%20%E5%AE%9E%E6%99%AF%20%E7%BB%8F%E5%85%B8%E7%85%A7%E7%89%87" TargetMode="External" Id="rId151"/><Relationship Type="http://schemas.openxmlformats.org/officeDocument/2006/relationships/hyperlink" Target="https://www.hlj.gov.cn/hlj/c111004bnr/202607/c00_31956192.shtml" TargetMode="External" Id="rId152"/><Relationship Type="http://schemas.openxmlformats.org/officeDocument/2006/relationships/hyperlink" Target="https://image.baidu.com/search/index?tn=baiduimage&amp;word=%E8%A1%97%E6%B4%A5%E5%8F%A3%E8%B5%AB%E5%93%B2%E6%97%8F%E4%B9%A1%20%E5%90%8C%E6%B1%9F%20%E5%AE%9E%E6%99%AF%20%E7%BB%8F%E5%85%B8%E7%85%A7%E7%89%87" TargetMode="External" Id="rId153"/><Relationship Type="http://schemas.openxmlformats.org/officeDocument/2006/relationships/hyperlink" Target="https://www.tongjiang.gov.cn/tjs/c100005/202606/c04_302857.shtml" TargetMode="External" Id="rId154"/><Relationship Type="http://schemas.openxmlformats.org/officeDocument/2006/relationships/hyperlink" Target="https://image.baidu.com/search/index?tn=baiduimage&amp;word=%E8%B4%9D%E5%AD%90%E5%BA%99%20%E9%94%A1%E6%9E%97%E9%83%AD%E5%8B%92%20%E5%AE%9E%E6%99%AF%20%E7%BB%8F%E5%85%B8%E7%85%A7%E7%89%87" TargetMode="External" Id="rId155"/><Relationship Type="http://schemas.openxmlformats.org/officeDocument/2006/relationships/hyperlink" Target="https://www.xilinhaote.gov.cn/xilinhaote/cymz/xlhtly/jg/95d436f462094aeebb9a6e546784692e/index.html" TargetMode="External" Id="rId156"/><Relationship Type="http://schemas.openxmlformats.org/officeDocument/2006/relationships/hyperlink" Target="https://image.baidu.com/search/index?tn=baiduimage&amp;word=%E9%98%BF%E5%B0%94%E5%B1%B1%E7%9F%B3%E5%A1%98%E6%9E%97%20%E9%98%BF%E5%B0%94%E5%B1%B1%20%E5%AE%9E%E6%99%AF%20%E7%BB%8F%E5%85%B8%E7%85%A7%E7%89%87" TargetMode="External" Id="rId157"/><Relationship Type="http://schemas.openxmlformats.org/officeDocument/2006/relationships/hyperlink" Target="https://www.xam.gov.cn/eportal/ui?pageId=332010" TargetMode="External" Id="rId158"/><Relationship Type="http://schemas.openxmlformats.org/officeDocument/2006/relationships/hyperlink" Target="https://image.baidu.com/search/index?tn=baiduimage&amp;word=%E9%98%BF%E5%B0%94%E5%B1%B1%E9%A9%BC%E5%B3%B0%E5%B2%AD%E5%A4%A9%E6%B1%A0%20%E9%98%BF%E5%B0%94%E5%B1%B1%20%E5%AE%9E%E6%99%AF%20%E7%BB%8F%E5%85%B8%E7%85%A7%E7%89%87" TargetMode="External" Id="rId159"/><Relationship Type="http://schemas.openxmlformats.org/officeDocument/2006/relationships/hyperlink" Target="https://www.xam.gov.cn/eportal/ui?pageId=332010" TargetMode="External" Id="rId160"/><Relationship Type="http://schemas.openxmlformats.org/officeDocument/2006/relationships/hyperlink" Target="https://image.baidu.com/search/index?tn=baiduimage&amp;word=%E9%BE%99%E6%B1%9F%E7%AC%AC%E4%B8%80%E6%B9%BE%20%E6%BC%A0%E6%B2%B3%20%E5%AE%9E%E6%99%AF%20%E7%BB%8F%E5%85%B8%E7%85%A7%E7%89%87" TargetMode="External" Id="rId161"/><Relationship Type="http://schemas.openxmlformats.org/officeDocument/2006/relationships/hyperlink" Target="https://www.hlj.gov.cn/hlj/c108519/202212/c00_31464419.shtml" TargetMode="External" Id="rId162"/><Relationship Type="http://schemas.openxmlformats.org/officeDocument/2006/relationships/hyperlink" Target="https://image.baidu.com/search/index?tn=baiduimage&amp;word=%E9%9B%86%E5%AE%89%E5%A5%BD%E5%A4%AA%E7%8E%8B%E7%A2%91%20%E9%9B%86%E5%AE%89%20%E5%AE%9E%E6%99%AF%20%E7%BB%8F%E5%85%B8%E7%85%A7%E7%89%87" TargetMode="External" Id="rId163"/><Relationship Type="http://schemas.openxmlformats.org/officeDocument/2006/relationships/hyperlink" Target="https://www.jilinja.gov.cn/ztzl/gd/lv/you/202403/t20240318_701198.html" TargetMode="External" Id="rId164"/><Relationship Type="http://schemas.openxmlformats.org/officeDocument/2006/relationships/hyperlink" Target="https://image.baidu.com/search/index?tn=baiduimage&amp;word=%E6%8A%97%E7%BE%8E%E6%8F%B4%E6%9C%9D%E7%BA%AA%E5%BF%B5%E9%A6%86%20%E4%B8%B9%E4%B8%9C%20%E5%AE%9E%E6%99%AF%20%E7%BB%8F%E5%85%B8%E7%85%A7%E7%89%87" TargetMode="External" Id="rId165"/><Relationship Type="http://schemas.openxmlformats.org/officeDocument/2006/relationships/hyperlink" Target="https://whly.ln.gov.cn/whly/mtjj/2026051113534034270/index.shtml" TargetMode="External" Id="rId166"/><Relationship Type="http://schemas.openxmlformats.org/officeDocument/2006/relationships/hyperlink" Target="https://image.baidu.com/search/index?tn=baiduimage&amp;word=%E9%B8%AD%E7%BB%BF%E6%B1%9F%E6%96%AD%E6%A1%A5%20%E4%B8%B9%E4%B8%9C%20%E5%AE%9E%E6%99%AF%20%E7%BB%8F%E5%85%B8%E7%85%A7%E7%89%87" TargetMode="External" Id="rId167"/><Relationship Type="http://schemas.openxmlformats.org/officeDocument/2006/relationships/hyperlink" Target="https://whly.ln.gov.cn/whly/mtjj/2026051113534034270/index.shtml" TargetMode="External" Id="rId168"/><Relationship Type="http://schemas.openxmlformats.org/officeDocument/2006/relationships/hyperlink" Target="https://image.baidu.com/search/index?tn=baiduimage&amp;word=%E4%B8%B4%E6%B1%9F%E9%99%88%E4%BA%91%E6%97%A7%E5%B1%85%20%E4%B8%B4%E6%B1%9F%20%E5%AE%9E%E6%99%AF%20%E7%BB%8F%E5%85%B8%E7%85%A7%E7%89%87" TargetMode="External" Id="rId169"/><Relationship Type="http://schemas.openxmlformats.org/officeDocument/2006/relationships/hyperlink" Target="https://whhlyt.jl.gov.cn/dfwhxx/202106/t20210609_8099641.html" TargetMode="External" Id="rId170"/><Relationship Type="http://schemas.openxmlformats.org/officeDocument/2006/relationships/hyperlink" Target="https://image.baidu.com/search/index?tn=baiduimage&amp;word=%E5%AE%BD%E7%94%B8%E7%BB%BF%E6%B1%9F%E6%9D%91%20%E5%AE%BD%E7%94%B8%20%E5%AE%9E%E6%99%AF%20%E7%BB%8F%E5%85%B8%E7%85%A7%E7%89%87" TargetMode="External" Id="rId171"/><Relationship Type="http://schemas.openxmlformats.org/officeDocument/2006/relationships/hyperlink" Target="https://whhlyt.jl.gov.cn/dfwhxx/202108/t20210820_8190841.html" TargetMode="External" Id="rId172"/><Relationship Type="http://schemas.openxmlformats.org/officeDocument/2006/relationships/hyperlink" Target="https://image.baidu.com/search/index?tn=baiduimage&amp;word=%E6%B2%B3%E5%8F%A3%E6%96%AD%E6%A1%A5%E4%B8%8E%E6%9D%91%E8%90%BD%20%E5%AE%BD%E7%94%B8%20%E5%AE%9E%E6%99%AF%20%E7%BB%8F%E5%85%B8%E7%85%A7%E7%89%87" TargetMode="External" Id="rId173"/><Relationship Type="http://schemas.openxmlformats.org/officeDocument/2006/relationships/hyperlink" Target="https://whly.ln.gov.cn/whly/mtjj/2026051113534034270/index.shtml" TargetMode="External" Id="rId174"/><Relationship Type="http://schemas.openxmlformats.org/officeDocument/2006/relationships/hyperlink" Target="https://image.baidu.com/search/index?tn=baiduimage&amp;word=%E9%95%BF%E7%99%BD%E5%B1%B1%E5%A4%A9%E6%B1%A0%20%E9%95%BF%E7%99%BD%E5%B1%B1%E5%8C%97%E5%9D%A1%20%E5%AE%9E%E6%99%AF%20%E7%BB%8F%E5%85%B8%E7%85%A7%E7%89%87" TargetMode="External" Id="rId175"/><Relationship Type="http://schemas.openxmlformats.org/officeDocument/2006/relationships/hyperlink" Target="https://whhlyt.jl.gov.cn/dfwhxx/202108/t20210820_8190841.html" TargetMode="External" Id="rId176"/><Relationship Type="http://schemas.openxmlformats.org/officeDocument/2006/relationships/hyperlink" Target="https://image.baidu.com/search/index?tn=baiduimage&amp;word=%E9%95%BF%E7%99%BD%E6%9C%9B%E5%A4%A9%E9%B9%85%E5%B3%A1%E8%B0%B7%20%E9%95%BF%E7%99%BD%20%E5%AE%9E%E6%99%AF%20%E7%BB%8F%E5%85%B8%E7%85%A7%E7%89%87" TargetMode="External" Id="rId177"/><Relationship Type="http://schemas.openxmlformats.org/officeDocument/2006/relationships/hyperlink" Target="https://dfz.jl.gov.cn/ybjl/201712/t20171211_5217158.html" TargetMode="External" Id="rId178"/><Relationship Type="http://schemas.openxmlformats.org/officeDocument/2006/relationships/hyperlink" Target="https://image.baidu.com/search/index?tn=baiduimage&amp;word=%E9%95%BF%E7%99%BD%E7%81%B5%E5%85%89%E5%A1%94%20%E9%95%BF%E7%99%BD%20%E5%AE%9E%E6%99%AF%20%E7%BB%8F%E5%85%B8%E7%85%A7%E7%89%87" TargetMode="External" Id="rId179"/><Relationship Type="http://schemas.openxmlformats.org/officeDocument/2006/relationships/hyperlink" Target="https://dfz.jl.gov.cn/ybjl/201106/t20110607_5217094.html" TargetMode="External" Id="rId180"/><Relationship Type="http://schemas.openxmlformats.org/officeDocument/2006/relationships/hyperlink" Target="https://image.baidu.com/search/index?tn=baiduimage&amp;word=%E9%98%B2%E5%B7%9D%E5%9B%BE%E4%BB%AC%E6%B1%9F%E7%95%8C%E6%B2%B3%20%E7%8F%B2%E6%98%A5%20%E5%AE%9E%E6%99%AF%20%E7%BB%8F%E5%85%B8%E7%85%A7%E7%89%87" TargetMode="External" Id="rId181"/><Relationship Type="http://schemas.openxmlformats.org/officeDocument/2006/relationships/hyperlink" Target="https://dfz.jl.gov.cn/ybjl/201711/t20171117_5217149.html" TargetMode="External" Id="rId182"/><Relationship Type="http://schemas.openxmlformats.org/officeDocument/2006/relationships/hyperlink" Target="https://image.baidu.com/search/index?tn=baiduimage&amp;word=%E9%9B%86%E5%AE%89%E4%B8%B8%E9%83%BD%E5%B1%B1%E5%9F%8E%20%E9%9B%86%E5%AE%89%20%E5%AE%9E%E6%99%AF%20%E7%BB%8F%E5%85%B8%E7%85%A7%E7%89%87" TargetMode="External" Id="rId183"/><Relationship Type="http://schemas.openxmlformats.org/officeDocument/2006/relationships/hyperlink" Target="https://www.jilinja.gov.cn/ztzl/gd/lv/you/202403/t20240318_701198.html" TargetMode="External" Id="rId184"/><Relationship Type="http://schemas.openxmlformats.org/officeDocument/2006/relationships/hyperlink" Target="https://image.baidu.com/search/index?tn=baiduimage&amp;word=%E9%9B%86%E5%AE%89%E5%B0%86%E5%86%9B%E5%9D%9F%20%E9%9B%86%E5%AE%89%20%E5%AE%9E%E6%99%AF%20%E7%BB%8F%E5%85%B8%E7%85%A7%E7%89%87" TargetMode="External" Id="rId185"/><Relationship Type="http://schemas.openxmlformats.org/officeDocument/2006/relationships/hyperlink" Target="https://www.jilinja.gov.cn/ztzl/gd/lv/you/202403/t20240318_701198.html" TargetMode="External" Id="rId186"/><Relationship Type="http://schemas.openxmlformats.org/officeDocument/2006/relationships/hyperlink" Target="https://image.baidu.com/search/index?tn=baiduimage&amp;word=%E5%85%B4%E5%9F%8E%E5%8F%A4%E5%9F%8E%20%E8%91%AB%E8%8A%A6%E5%B2%9B%20%E5%AE%9E%E6%99%AF%20%E7%BB%8F%E5%85%B8%E7%85%A7%E7%89%87" TargetMode="External" Id="rId187"/><Relationship Type="http://schemas.openxmlformats.org/officeDocument/2006/relationships/hyperlink" Target="https://whly.ln.gov.cn/whly/wlzt/lnww/zdwwbhdw/3319551CD2874AB88A55B327EB73BAA2/" TargetMode="External" Id="rId188"/><Relationship Type="http://schemas.openxmlformats.org/officeDocument/2006/relationships/hyperlink" Target="https://image.baidu.com/search/index?tn=baiduimage&amp;word=%E5%88%98%E5%85%AC%E5%B2%9B%E7%94%B2%E5%8D%88%E6%88%98%E4%BA%89%E9%81%97%E5%9D%80%20%E5%A8%81%E6%B5%B7%20%E5%AE%9E%E6%99%AF%20%E7%BB%8F%E5%85%B8%E7%85%A7%E7%89%87" TargetMode="External" Id="rId189"/><Relationship Type="http://schemas.openxmlformats.org/officeDocument/2006/relationships/hyperlink" Target="https://www.weihai.gov.cn/art/2019/12/25/art_58903_3535699.html" TargetMode="External" Id="rId190"/><Relationship Type="http://schemas.openxmlformats.org/officeDocument/2006/relationships/hyperlink" Target="https://image.baidu.com/search/index?tn=baiduimage&amp;word=%E5%8C%97%E6%88%B4%E6%B2%B3%E6%BB%A8%E6%B5%B7%E6%B9%BF%E5%9C%B0%20%E7%A7%A6%E7%9A%87%E5%B2%9B%20%E5%AE%9E%E6%99%AF%20%E7%BB%8F%E5%85%B8%E7%85%A7%E7%89%87" TargetMode="External" Id="rId191"/><Relationship Type="http://schemas.openxmlformats.org/officeDocument/2006/relationships/hyperlink" Target="https://zjjcmspublic.oss-cn-hangzhou-zwynet-d01-a.internet.cloud.zj.gov.cn/jcms_files/jcms1/web2634/site/attach/0/b8d930e57d48460e92796dfbfc28337f.pdf" TargetMode="External" Id="rId192"/><Relationship Type="http://schemas.openxmlformats.org/officeDocument/2006/relationships/hyperlink" Target="https://image.baidu.com/search/index?tn=baiduimage&amp;word=%E5%A4%A7%E8%BF%9E%E9%87%91%E7%9F%B3%E6%BB%A9%E5%9C%B0%E8%B4%A8%E6%B5%B7%E5%B2%B8%20%E5%A4%A7%E8%BF%9E%20%E5%AE%9E%E6%99%AF%20%E7%BB%8F%E5%85%B8%E7%85%A7%E7%89%87" TargetMode="External" Id="rId193"/><Relationship Type="http://schemas.openxmlformats.org/officeDocument/2006/relationships/hyperlink" Target="https://sthj.ln.gov.cn/sthj/hjgl/stbh/A88BFC32720A4A3B8EB0FB1A35A7C101/index.shtml" TargetMode="External" Id="rId194"/><Relationship Type="http://schemas.openxmlformats.org/officeDocument/2006/relationships/hyperlink" Target="https://image.baidu.com/search/index?tn=baiduimage&amp;word=%E5%A4%A9%E6%B4%A5%E5%A4%A7%E6%B2%BD%E5%8F%A3%E7%82%AE%E5%8F%B0%E9%81%97%E5%9D%80%20%E5%A4%A9%E6%B4%A5%E6%BB%A8%E6%B5%B7%20%E5%AE%9E%E6%99%AF%20%E7%BB%8F%E5%85%B8%E7%85%A7%E7%89%87" TargetMode="External" Id="rId195"/><Relationship Type="http://schemas.openxmlformats.org/officeDocument/2006/relationships/hyperlink" Target="https://www.tj.gov.cn/sq/yztj/jqjs/202005/t20200520_2467984.html" TargetMode="External" Id="rId196"/><Relationship Type="http://schemas.openxmlformats.org/officeDocument/2006/relationships/hyperlink" Target="https://image.baidu.com/search/index?tn=baiduimage&amp;word=%E5%B1%B1%E6%B5%B7%E5%85%B3%E5%85%B3%E5%9F%8E%20%E7%A7%A6%E7%9A%87%E5%B2%9B%20%E5%AE%9E%E6%99%AF%20%E7%BB%8F%E5%85%B8%E7%85%A7%E7%89%87" TargetMode="External" Id="rId197"/><Relationship Type="http://schemas.openxmlformats.org/officeDocument/2006/relationships/hyperlink" Target="https://whly.hebei.gov.cn/c/2018-07-16/556531.html" TargetMode="External" Id="rId198"/><Relationship Type="http://schemas.openxmlformats.org/officeDocument/2006/relationships/hyperlink" Target="https://image.baidu.com/search/index?tn=baiduimage&amp;word=%E5%B4%82%E5%B1%B1%20%E9%9D%92%E5%B2%9B%20%E5%AE%9E%E6%99%AF%20%E7%BB%8F%E5%85%B8%E7%85%A7%E7%89%87" TargetMode="External" Id="rId199"/><Relationship Type="http://schemas.openxmlformats.org/officeDocument/2006/relationships/hyperlink" Target="https://www.mct.gov.cn/wlbphone/wlbydd/xxfb/qglb/sd/202402/t20240222_951383.html" TargetMode="External" Id="rId200"/><Relationship Type="http://schemas.openxmlformats.org/officeDocument/2006/relationships/hyperlink" Target="https://image.baidu.com/search/index?tn=baiduimage&amp;word=%E6%88%90%E5%B1%B1%E5%A4%B4%E6%B5%B7%E5%B2%B8%20%E5%A8%81%E6%B5%B7%20%E5%AE%9E%E6%99%AF%20%E7%BB%8F%E5%85%B8%E7%85%A7%E7%89%87" TargetMode="External" Id="rId201"/><Relationship Type="http://schemas.openxmlformats.org/officeDocument/2006/relationships/hyperlink" Target="https://zhuanti.mct.gov.cn/xcsshfghlxj/jpxl/detail/9163.html" TargetMode="External" Id="rId202"/><Relationship Type="http://schemas.openxmlformats.org/officeDocument/2006/relationships/hyperlink" Target="https://image.baidu.com/search/index?tn=baiduimage&amp;word=%E6%97%85%E9%A1%BA%E5%8D%9A%E7%89%A9%E9%A6%86%20%E5%A4%A7%E8%BF%9E%20%E5%AE%9E%E6%99%AF%20%E7%BB%8F%E5%85%B8%E7%85%A7%E7%89%87" TargetMode="External" Id="rId203"/><Relationship Type="http://schemas.openxmlformats.org/officeDocument/2006/relationships/hyperlink" Target="https://www.dljp.gov.cn/zjjp/016002/016002004/016002004003/20251103/c6e7988e-f57d-4608-93d1-8fcb75137a29.html" TargetMode="External" Id="rId204"/><Relationship Type="http://schemas.openxmlformats.org/officeDocument/2006/relationships/hyperlink" Target="https://image.baidu.com/search/index?tn=baiduimage&amp;word=%E6%97%85%E9%A1%BA%E6%97%A5%E4%BF%84%E7%9B%91%E7%8B%B1%E6%97%A7%E5%9D%80%20%E5%A4%A7%E8%BF%9E%20%E5%AE%9E%E6%99%AF%20%E7%BB%8F%E5%85%B8%E7%85%A7%E7%89%87" TargetMode="External" Id="rId205"/><Relationship Type="http://schemas.openxmlformats.org/officeDocument/2006/relationships/hyperlink" Target="https://whly.ln.gov.cn/whly/wlzt/lnww/zdwwbhdw/BF98CEBFFF494E2D94982826753220D3/index.shtml" TargetMode="External" Id="rId206"/><Relationship Type="http://schemas.openxmlformats.org/officeDocument/2006/relationships/hyperlink" Target="https://image.baidu.com/search/index?tn=baiduimage&amp;word=%E7%83%9F%E5%8F%B0%E5%B1%B1%E8%BF%91%E4%BB%A3%E5%BB%BA%E7%AD%91%E7%BE%A4%20%E7%83%9F%E5%8F%B0%20%E5%AE%9E%E6%99%AF%20%E7%BB%8F%E5%85%B8%E7%85%A7%E7%89%87" TargetMode="External" Id="rId207"/><Relationship Type="http://schemas.openxmlformats.org/officeDocument/2006/relationships/hyperlink" Target="https://whlyj.yantai.gov.cn/art/2025/7/7/art_42223_2919675.html" TargetMode="External" Id="rId208"/><Relationship Type="http://schemas.openxmlformats.org/officeDocument/2006/relationships/hyperlink" Target="https://image.baidu.com/search/index?tn=baiduimage&amp;word=%E7%9B%98%E9%94%A6%E8%BE%BD%E6%B2%B3%E5%8F%A3%E7%BA%A2%E6%B5%B7%E6%BB%A9%20%E8%90%A5%E5%8F%A3%20%E5%AE%9E%E6%99%AF%20%E7%BB%8F%E5%85%B8%E7%85%A7%E7%89%87" TargetMode="External" Id="rId209"/><Relationship Type="http://schemas.openxmlformats.org/officeDocument/2006/relationships/hyperlink" Target="https://www.panjin.gov.cn/html/3057/" TargetMode="External" Id="rId210"/><Relationship Type="http://schemas.openxmlformats.org/officeDocument/2006/relationships/hyperlink" Target="https://image.baidu.com/search/index?tn=baiduimage&amp;word=%E8%80%81%E9%BE%99%E5%A4%B4%E9%95%BF%E5%9F%8E%E9%81%97%E5%9D%80%20%E7%A7%A6%E7%9A%87%E5%B2%9B%20%E5%AE%9E%E6%99%AF%20%E7%BB%8F%E5%85%B8%E7%85%A7%E7%89%87" TargetMode="External" Id="rId211"/><Relationship Type="http://schemas.openxmlformats.org/officeDocument/2006/relationships/hyperlink" Target="https://whly.tj.gov.cn/WZWSREL3Rqc3dsenh3L2pnYm4vd2h0ai9qZ3p0LzIwMjQwNi90MjAyNDA2MjZfNjY2MTExNC5odG1s" TargetMode="External" Id="rId212"/><Relationship Type="http://schemas.openxmlformats.org/officeDocument/2006/relationships/hyperlink" Target="https://image.baidu.com/search/index?tn=baiduimage&amp;word=%E8%8D%A3%E6%88%90%E6%B5%B7%E8%8D%89%E6%88%BF%E6%9D%91%E8%90%BD%20%E5%A8%81%E6%B5%B7%20%E5%AE%9E%E6%99%AF%20%E7%BB%8F%E5%85%B8%E7%85%A7%E7%89%87" TargetMode="External" Id="rId213"/><Relationship Type="http://schemas.openxmlformats.org/officeDocument/2006/relationships/hyperlink" Target="https://www.sdxc.gov.cn/jzyl/agzyjyjd/202411/t20241125_15152645.htm" TargetMode="External" Id="rId214"/><Relationship Type="http://schemas.openxmlformats.org/officeDocument/2006/relationships/hyperlink" Target="https://image.baidu.com/search/index?tn=baiduimage&amp;word=%E8%93%AC%E8%8E%B1%E9%98%81%E5%8E%86%E5%8F%B2%E5%BB%BA%E7%AD%91%E7%BE%A4%20%E7%83%9F%E5%8F%B0%20%E5%AE%9E%E6%99%AF%20%E7%BB%8F%E5%85%B8%E7%85%A7%E7%89%87" TargetMode="External" Id="rId215"/><Relationship Type="http://schemas.openxmlformats.org/officeDocument/2006/relationships/hyperlink" Target="https://www.mct.gov.cn/wlbphone/wlbydd/xxfb/qglb/sd/202402/t20240222_951383.html" TargetMode="External" Id="rId216"/><Relationship Type="http://schemas.openxmlformats.org/officeDocument/2006/relationships/hyperlink" Target="https://image.baidu.com/search/index?tn=baiduimage&amp;word=%E9%9D%92%E5%B2%9B%E5%85%AB%E5%A4%A7%E5%85%B3%20%E9%9D%92%E5%B2%9B%20%E5%AE%9E%E6%99%AF%20%E7%BB%8F%E5%85%B8%E7%85%A7%E7%89%87" TargetMode="External" Id="rId217"/><Relationship Type="http://schemas.openxmlformats.org/officeDocument/2006/relationships/hyperlink" Target="https://www.qingdao.gov.cn/yfqd/qdwl/cjfw/wyqtsjd/202009/t20200910_521991.shtml" TargetMode="External" Id="rId218"/><Relationship Type="http://schemas.openxmlformats.org/officeDocument/2006/relationships/hyperlink" Target="https://image.baidu.com/search/index?tn=baiduimage&amp;word=%E9%B8%AD%E7%BB%BF%E6%B1%9F%E5%8F%A3%E6%B9%BF%E5%9C%B0%20%E4%B8%B9%E4%B8%9C%20%E5%AE%9E%E6%99%AF%20%E7%BB%8F%E5%85%B8%E7%85%A7%E7%89%87" TargetMode="External" Id="rId219"/><Relationship Type="http://schemas.openxmlformats.org/officeDocument/2006/relationships/hyperlink" Target="https://www.ln.gov.cn/web/ywdt/jrln/wzxx2018/2024101608250478398/index.shtml" TargetMode="External" Id="rId220"/><Relationship Type="http://schemas.openxmlformats.org/officeDocument/2006/relationships/hyperlink" Target="https://image.baidu.com/search/index?tn=baiduimage&amp;word=%E9%BB%84%E6%B2%B3%E5%8F%A3%E6%B9%BF%E5%9C%B0%20%E4%B8%9C%E8%90%A5%20%E5%AE%9E%E6%99%AF%20%E7%BB%8F%E5%85%B8%E7%85%A7%E7%89%87" TargetMode="External" Id="rId221"/><Relationship Type="http://schemas.openxmlformats.org/officeDocument/2006/relationships/hyperlink" Target="https://www.forestry.gov.cn/c/www/dfdt/687614.jhtml" TargetMode="External" Id="rId222"/><Relationship Type="http://schemas.openxmlformats.org/officeDocument/2006/relationships/hyperlink" Target="https://image.baidu.com/search/index?tn=baiduimage&amp;word=%E4%B8%8A%E6%B5%B7%E5%A4%96%E6%BB%A9%E5%8E%86%E5%8F%B2%E5%BB%BA%E7%AD%91%E7%BE%A4%20%E4%B8%8A%E6%B5%B7%20%E5%AE%9E%E6%99%AF%20%E7%BB%8F%E5%85%B8%E7%85%A7%E7%89%87" TargetMode="External" Id="rId223"/><Relationship Type="http://schemas.openxmlformats.org/officeDocument/2006/relationships/hyperlink" Target="https://zjjcmspublic.oss-cn-hangzhou-zwynet-d01-a.internet.cloud.zj.gov.cn/jcms_files/jcms1/web3600/site/attach/0/e2d40a037c0c4330aca47b001867c579.pdf" TargetMode="External" Id="rId224"/><Relationship Type="http://schemas.openxmlformats.org/officeDocument/2006/relationships/hyperlink" Target="https://image.baidu.com/search/index?tn=baiduimage&amp;word=%E4%B8%8A%E6%B5%B7%E5%B4%87%E6%98%8E%E4%B8%9C%E6%BB%A9%E5%BC%80%E6%94%BE%E8%A7%82%E9%B8%9F%E5%8C%BA%20%E4%B8%8A%E6%B5%B7%20%E5%AE%9E%E6%99%AF%20%E7%BB%8F%E5%85%B8%E7%85%A7%E7%89%87" TargetMode="External" Id="rId225"/><Relationship Type="http://schemas.openxmlformats.org/officeDocument/2006/relationships/hyperlink" Target="https://www.shcm.gov.cn/xwzx/002009/20240829/2d711c68-925d-45fc-aa8b-4c9ba057aa6d.html" TargetMode="External" Id="rId226"/><Relationship Type="http://schemas.openxmlformats.org/officeDocument/2006/relationships/hyperlink" Target="https://image.baidu.com/search/index?tn=baiduimage&amp;word=%E4%B8%9C%E5%8F%B0%E6%9D%A1%E5%AD%90%E6%B3%A5%20%E7%9B%90%E5%9F%8E%20%E5%AE%9E%E6%99%AF%20%E7%BB%8F%E5%85%B8%E7%85%A7%E7%89%87" TargetMode="External" Id="rId227"/><Relationship Type="http://schemas.openxmlformats.org/officeDocument/2006/relationships/hyperlink" Target="https://www.yancheng.gov.cn/art/2023/9/21/art_34164_4060389.html" TargetMode="External" Id="rId228"/><Relationship Type="http://schemas.openxmlformats.org/officeDocument/2006/relationships/hyperlink" Target="https://image.baidu.com/search/index?tn=baiduimage&amp;word=%E4%B8%9C%E6%9E%81%E5%B2%9B%E4%BC%A0%E7%BB%9F%E6%B8%94%E6%9D%91%E6%B5%B7%E5%B2%B8%20%E8%88%9F%E5%B1%B1%20%E5%AE%9E%E6%99%AF%20%E7%BB%8F%E5%85%B8%E7%85%A7%E7%89%87" TargetMode="External" Id="rId229"/><Relationship Type="http://schemas.openxmlformats.org/officeDocument/2006/relationships/hyperlink" Target="https://www.zhoushan.gov.cn/art/2023/5/4/art_1229789499_70501.html" TargetMode="External" Id="rId230"/><Relationship Type="http://schemas.openxmlformats.org/officeDocument/2006/relationships/hyperlink" Target="https://image.baidu.com/search/index?tn=baiduimage&amp;word=%E5%8D%97%E9%80%9A%E6%BF%A0%E6%B2%B3%E5%8E%86%E5%8F%B2%E6%B0%B4%E7%B3%BB%20%E5%8D%97%E9%80%9A%20%E5%AE%9E%E6%99%AF%20%E7%BB%8F%E5%85%B8%E7%85%A7%E7%89%87" TargetMode="External" Id="rId231"/><Relationship Type="http://schemas.openxmlformats.org/officeDocument/2006/relationships/hyperlink" Target="https://nyncj.nantong.gov.cn/ntsnwx/stly/content/21122d7c-b3a9-4829-b2df-fb3e3cfaaa57.html" TargetMode="External" Id="rId232"/><Relationship Type="http://schemas.openxmlformats.org/officeDocument/2006/relationships/hyperlink" Target="https://image.baidu.com/search/index?tn=baiduimage&amp;word=%E5%A4%A7%E4%B8%B0%E9%BA%8B%E9%B9%BF%E4%BF%9D%E6%8A%A4%E5%8C%BA%E5%BC%80%E6%94%BE%E6%B8%B8%E8%A7%88%E5%8C%BA%20%E7%9B%90%E5%9F%8E%20%E5%AE%9E%E6%99%AF%20%E7%BB%8F%E5%85%B8%E7%85%A7%E7%89%87" TargetMode="External" Id="rId233"/><Relationship Type="http://schemas.openxmlformats.org/officeDocument/2006/relationships/hyperlink" Target="https://www.xinjiang.gov.cn/xinjiang/dzdt/202401/3adb77771923451782f4fbfb53841799.shtml" TargetMode="External" Id="rId234"/><Relationship Type="http://schemas.openxmlformats.org/officeDocument/2006/relationships/hyperlink" Target="https://image.baidu.com/search/index?tn=baiduimage&amp;word=%E5%AE%81%E6%B3%A2%E4%BF%9D%E5%9B%BD%E5%AF%BA%E5%8F%A4%E5%BB%BA%E7%AD%91%20%E5%AE%81%E6%B3%A2%20%E5%AE%9E%E6%99%AF%20%E7%BB%8F%E5%85%B8%E7%85%A7%E7%89%87" TargetMode="External" Id="rId235"/><Relationship Type="http://schemas.openxmlformats.org/officeDocument/2006/relationships/hyperlink" Target="https://zjjcmspublic.oss-cn-hangzhou-zwynet-d01-a.internet.cloud.zj.gov.cn/jcms_files/jcms1/web3432/site/attach/0/30b92a3c743f4b128f380454748d12e9.pdf" TargetMode="External" Id="rId236"/><Relationship Type="http://schemas.openxmlformats.org/officeDocument/2006/relationships/hyperlink" Target="https://image.baidu.com/search/index?tn=baiduimage&amp;word=%E5%AE%81%E6%B3%A2%E5%A4%A9%E4%B8%80%E9%98%81%20%E5%AE%81%E6%B3%A2%20%E5%AE%9E%E6%99%AF%20%E7%BB%8F%E5%85%B8%E7%85%A7%E7%89%87" TargetMode="External" Id="rId237"/><Relationship Type="http://schemas.openxmlformats.org/officeDocument/2006/relationships/hyperlink" Target="https://nbtygyh.haishu.gov.cn/sight_3_71.html" TargetMode="External" Id="rId238"/><Relationship Type="http://schemas.openxmlformats.org/officeDocument/2006/relationships/hyperlink" Target="https://image.baidu.com/search/index?tn=baiduimage&amp;word=%E5%AE%81%E6%B5%B7%E5%89%8D%E7%AB%A5%E5%8F%A4%E9%95%87%20%E8%B1%A1%E5%B1%B1%20%E5%AE%9E%E6%99%AF%20%E7%BB%8F%E5%85%B8%E7%85%A7%E7%89%87" TargetMode="External" Id="rId239"/><Relationship Type="http://schemas.openxmlformats.org/officeDocument/2006/relationships/hyperlink" Target="https://zjjcmspublic.oss-cn-hangzhou-zwynet-d01-a.internet.cloud.zj.gov.cn/jcms_files/jcms1/web3506/site/attach/zhz/uploads/562b2e4b35584a499028da3b8d409b40.pdf" TargetMode="External" Id="rId240"/><Relationship Type="http://schemas.openxmlformats.org/officeDocument/2006/relationships/hyperlink" Target="https://image.baidu.com/search/index?tn=baiduimage&amp;word=%E6%99%AE%E9%99%80%E5%B1%B1%E5%8E%86%E5%8F%B2%E5%AF%BA%E9%99%A2%E4%B8%8E%E6%B5%B7%E5%B2%B8%20%E8%88%9F%E5%B1%B1%20%E5%AE%9E%E6%99%AF%20%E7%BB%8F%E5%85%B8%E7%85%A7%E7%89%87" TargetMode="External" Id="rId241"/><Relationship Type="http://schemas.openxmlformats.org/officeDocument/2006/relationships/hyperlink" Target="https://www.zhoushan.gov.cn/art/2023/5/4/art_1229789499_70501.html" TargetMode="External" Id="rId242"/><Relationship Type="http://schemas.openxmlformats.org/officeDocument/2006/relationships/hyperlink" Target="https://image.baidu.com/search/index?tn=baiduimage&amp;word=%E6%9C%B1%E5%AE%B6%E5%B0%96%E5%A4%A7%E9%9D%92%E5%B1%B1%E6%B5%B7%E5%B2%B8%20%E8%88%9F%E5%B1%B1%20%E5%AE%9E%E6%99%AF%20%E7%BB%8F%E5%85%B8%E7%85%A7%E7%89%87" TargetMode="External" Id="rId243"/><Relationship Type="http://schemas.openxmlformats.org/officeDocument/2006/relationships/hyperlink" Target="https://www.ccgp-neimenggu.gov.cn/gpx-bid-file/150601/gpx-tender/2024/7/17/402881cc90b170830190be9e02af4f93.pdf?accessCode=54c6527fb441708a464689b64814f9d0" TargetMode="External" Id="rId244"/><Relationship Type="http://schemas.openxmlformats.org/officeDocument/2006/relationships/hyperlink" Target="https://image.baidu.com/search/index?tn=baiduimage&amp;word=%E6%A5%A0%E6%BA%AA%E6%B1%9F%E8%8B%8D%E5%9D%A1%E5%8F%A4%E6%9D%91%20%E6%B8%A9%E5%B7%9E%20%E5%AE%9E%E6%99%AF%20%E7%BB%8F%E5%85%B8%E7%85%A7%E7%89%87" TargetMode="External" Id="rId245"/><Relationship Type="http://schemas.openxmlformats.org/officeDocument/2006/relationships/hyperlink" Target="https://wl.wenzhou.gov.cn/art/2017/10/7/art_1642046_34553207.html" TargetMode="External" Id="rId246"/><Relationship Type="http://schemas.openxmlformats.org/officeDocument/2006/relationships/hyperlink" Target="https://image.baidu.com/search/index?tn=baiduimage&amp;word=%E6%B8%A9%E5%B2%AD%E7%9F%B3%E5%A1%98%E4%BC%A0%E7%BB%9F%E6%B8%94%E6%9D%91%20%E6%B8%A9%E5%B7%9E%20%E5%AE%9E%E6%99%AF%20%E7%BB%8F%E5%85%B8%E7%85%A7%E7%89%87" TargetMode="External" Id="rId247"/><Relationship Type="http://schemas.openxmlformats.org/officeDocument/2006/relationships/hyperlink" Target="https://zjjcmspublic.oss-cn-hangzhou-zwynet-d01-a.internet.cloud.zj.gov.cn/jcms_files/jcms1/web2634/site/attach/0/b8d930e57d48460e92796dfbfc28337f.pdf" TargetMode="External" Id="rId248"/><Relationship Type="http://schemas.openxmlformats.org/officeDocument/2006/relationships/hyperlink" Target="https://image.baidu.com/search/index?tn=baiduimage&amp;word=%E7%9B%90%E5%9F%8E%E4%B8%B9%E9%A1%B6%E9%B9%A4%E6%B9%BF%E5%9C%B0%20%E7%9B%90%E5%9F%8E%20%E5%AE%9E%E6%99%AF%20%E7%BB%8F%E5%85%B8%E7%85%A7%E7%89%87" TargetMode="External" Id="rId249"/><Relationship Type="http://schemas.openxmlformats.org/officeDocument/2006/relationships/hyperlink" Target="https://sjfw.mct.gov.cn/site/dataservice/culdetails?curId=10&amp;id=34951" TargetMode="External" Id="rId250"/><Relationship Type="http://schemas.openxmlformats.org/officeDocument/2006/relationships/hyperlink" Target="https://image.baidu.com/search/index?tn=baiduimage&amp;word=%E7%9F%B3%E6%B5%A6%E6%B8%94%E6%B8%AF%E5%8F%A4%E5%9F%8E%20%E8%B1%A1%E5%B1%B1%20%E5%AE%9E%E6%99%AF%20%E7%BB%8F%E5%85%B8%E7%85%A7%E7%89%87" TargetMode="External" Id="rId251"/><Relationship Type="http://schemas.openxmlformats.org/officeDocument/2006/relationships/hyperlink" Target="https://zjjcmspublic.oss-cn-hangzhou-zwynet-d01-a.internet.cloud.zj.gov.cn/jcms_files/jcms1/web3507/site/attach/0/8bb39bf97a464207b159ad7ef58124b0.pdf" TargetMode="External" Id="rId252"/><Relationship Type="http://schemas.openxmlformats.org/officeDocument/2006/relationships/hyperlink" Target="https://image.baidu.com/search/index?tn=baiduimage&amp;word=%E7%A6%8F%E9%BC%8E%E5%A4%AA%E5%A7%A5%E5%B1%B1%20%E9%9C%9E%E6%B5%A6%20%E5%AE%9E%E6%99%AF%20%E7%BB%8F%E5%85%B8%E7%85%A7%E7%89%87" TargetMode="External" Id="rId253"/><Relationship Type="http://schemas.openxmlformats.org/officeDocument/2006/relationships/hyperlink" Target="https://tjj.fj.gov.cn/tongjinianjian/dz07/html/0100c.htm" TargetMode="External" Id="rId254"/><Relationship Type="http://schemas.openxmlformats.org/officeDocument/2006/relationships/hyperlink" Target="https://image.baidu.com/search/index?tn=baiduimage&amp;word=%E8%88%9F%E5%B1%B1%E5%AE%9A%E6%B5%B7%E5%8F%A4%E5%9F%8E%E5%8E%86%E5%8F%B2%E8%A1%97%E5%8C%BA%20%E8%88%9F%E5%B1%B1%20%E5%AE%9E%E6%99%AF%20%E7%BB%8F%E5%85%B8%E7%85%A7%E7%89%87" TargetMode="External" Id="rId255"/><Relationship Type="http://schemas.openxmlformats.org/officeDocument/2006/relationships/hyperlink" Target="https://www.zhoushan.gov.cn/art/2023/5/4/art_1229789499_70501.html" TargetMode="External" Id="rId256"/><Relationship Type="http://schemas.openxmlformats.org/officeDocument/2006/relationships/hyperlink" Target="https://image.baidu.com/search/index?tn=baiduimage&amp;word=%E8%BF%9E%E4%BA%91%E6%B8%AF%E6%B5%B7%E5%B7%9E%E5%8F%A4%E5%9F%8E%E5%8E%86%E5%8F%B2%E8%A1%97%E5%8C%BA%20%E8%BF%9E%E4%BA%91%E6%B8%AF%20%E5%AE%9E%E6%99%AF%20%E7%BB%8F%E5%85%B8%E7%85%A7%E7%89%87" TargetMode="External" Id="rId257"/><Relationship Type="http://schemas.openxmlformats.org/officeDocument/2006/relationships/hyperlink" Target="https://www.lyg.gov.cn/zglygzfmhwz/whycbh/content/2c4a298f-58f8-4896-a95c-31c3dc912628.html" TargetMode="External" Id="rId258"/><Relationship Type="http://schemas.openxmlformats.org/officeDocument/2006/relationships/hyperlink" Target="https://image.baidu.com/search/index?tn=baiduimage&amp;word=%E8%BF%9E%E4%BA%91%E6%B8%AF%E8%BF%9E%E5%B2%9B%E6%B5%B7%E5%B2%B8%20%E8%BF%9E%E4%BA%91%E6%B8%AF%20%E5%AE%9E%E6%99%AF%20%E7%BB%8F%E5%85%B8%E7%85%A7%E7%89%87" TargetMode="External" Id="rId259"/><Relationship Type="http://schemas.openxmlformats.org/officeDocument/2006/relationships/hyperlink" Target="https://www.ln.gov.cn/web/sqgk/whly/ajjq/4ajq/2025101516241748629/index.shtml" TargetMode="External" Id="rId260"/><Relationship Type="http://schemas.openxmlformats.org/officeDocument/2006/relationships/hyperlink" Target="https://image.baidu.com/search/index?tn=baiduimage&amp;word=%E9%9B%81%E8%8D%A1%E5%B1%B1%20%E6%B8%A9%E5%B7%9E%20%E5%AE%9E%E6%99%AF%20%E7%BB%8F%E5%85%B8%E7%85%A7%E7%89%87" TargetMode="External" Id="rId261"/><Relationship Type="http://schemas.openxmlformats.org/officeDocument/2006/relationships/hyperlink" Target="https://www.eco.gov.cn/news_info/40316.html" TargetMode="External" Id="rId262"/><Relationship Type="http://schemas.openxmlformats.org/officeDocument/2006/relationships/hyperlink" Target="https://image.baidu.com/search/index?tn=baiduimage&amp;word=%E9%9C%9E%E6%B5%A6%E4%B8%9C%E5%A3%81%E6%9D%91%20%E9%9C%9E%E6%B5%A6%20%E5%AE%9E%E6%99%AF%20%E7%BB%8F%E5%85%B8%E7%85%A7%E7%89%87" TargetMode="External" Id="rId263"/><Relationship Type="http://schemas.openxmlformats.org/officeDocument/2006/relationships/hyperlink" Target="https://www.fj.gov.cn/xwdt/mszx/202602/t20260215_7099368.htm" TargetMode="External" Id="rId264"/><Relationship Type="http://schemas.openxmlformats.org/officeDocument/2006/relationships/hyperlink" Target="https://image.baidu.com/search/index?tn=baiduimage&amp;word=%E9%9C%9E%E6%B5%A6%E5%8C%97%E5%B2%90%E6%BB%A9%E6%B6%82%20%E9%9C%9E%E6%B5%A6%20%E5%AE%9E%E6%99%AF%20%E7%BB%8F%E5%85%B8%E7%85%A7%E7%89%87" TargetMode="External" Id="rId265"/><Relationship Type="http://schemas.openxmlformats.org/officeDocument/2006/relationships/hyperlink" Target="https://wlt.fujian.gov.cn/wldt/btdt/202507/t20250717_6968242.htm" TargetMode="External" Id="rId266"/><Relationship Type="http://schemas.openxmlformats.org/officeDocument/2006/relationships/hyperlink" Target="https://image.baidu.com/search/index?tn=baiduimage&amp;word=%E5%8D%97%E9%9D%96%E7%94%B0%E8%9E%BA%E5%9D%91%E5%9C%9F%E6%A5%BC%E7%BE%A4%20%E5%8D%97%E9%9D%96%E4%B9%A6%E6%B4%8B%20%E5%AE%9E%E6%99%AF%20%E7%BB%8F%E5%85%B8%E7%85%A7%E7%89%87" TargetMode="External" Id="rId267"/><Relationship Type="http://schemas.openxmlformats.org/officeDocument/2006/relationships/hyperlink" Target="https://fgw.fj.gov.cn/ztzl/fjys/fjys/202311/t20231109_6293087.htm" TargetMode="External" Id="rId268"/><Relationship Type="http://schemas.openxmlformats.org/officeDocument/2006/relationships/hyperlink" Target="https://image.baidu.com/search/index?tn=baiduimage&amp;word=%E5%BC%80%E5%B9%B3%E8%87%AA%E5%8A%9B%E6%9D%91%E7%A2%89%E6%A5%BC%20%E7%8F%A0%E6%B5%B7%20%E5%AE%9E%E6%99%AF%20%E7%BB%8F%E5%85%B8%E7%85%A7%E7%89%87" TargetMode="External" Id="rId269"/><Relationship Type="http://schemas.openxmlformats.org/officeDocument/2006/relationships/hyperlink" Target="https://www.jiangmen.gov.cn/newzjqx/lyzy/lyjd/dl/content/post_3545728.html" TargetMode="External" Id="rId270"/><Relationship Type="http://schemas.openxmlformats.org/officeDocument/2006/relationships/hyperlink" Target="https://image.baidu.com/search/index?tn=baiduimage&amp;word=%E4%B8%9C%E5%85%B4%E4%BA%AC%E6%97%8F%E4%B8%89%E5%B2%9B%E4%B8%8E%E4%B8%87%E5%B0%BE%E6%9D%91%20%E4%B8%9C%E5%85%B4%20%E5%AE%9E%E6%99%AF%20%E7%BB%8F%E5%85%B8%E7%85%A7%E7%89%87" TargetMode="External" Id="rId271"/><Relationship Type="http://schemas.openxmlformats.org/officeDocument/2006/relationships/hyperlink" Target="https://tzb.sg.gov.cn/mzzj/mzjy/201904/t20190419_810850.html" TargetMode="External" Id="rId272"/><Relationship Type="http://schemas.openxmlformats.org/officeDocument/2006/relationships/hyperlink" Target="https://image.baidu.com/search/index?tn=baiduimage&amp;word=%E4%B8%9C%E5%B1%B1%E5%8D%97%E9%97%A8%E6%B9%BE%20%E4%B8%9C%E5%B1%B1%20%E5%AE%9E%E6%99%AF%20%E7%BB%8F%E5%85%B8%E7%85%A7%E7%89%87" TargetMode="External" Id="rId273"/><Relationship Type="http://schemas.openxmlformats.org/officeDocument/2006/relationships/hyperlink" Target="https://www.fujian.gov.cn/zwgk/ztzl/sxzygwzxsgzx/sdjj/wvjj/202402/t20240229_6407162.htm" TargetMode="External" Id="rId274"/><Relationship Type="http://schemas.openxmlformats.org/officeDocument/2006/relationships/hyperlink" Target="https://image.baidu.com/search/index?tn=baiduimage&amp;word=%E4%B8%9C%E5%B1%B1%E9%93%9C%E5%B1%B1%E5%8F%A4%E5%9F%8E%E4%B8%8E%E5%85%B3%E5%B8%9D%E5%BA%99%20%E4%B8%9C%E5%B1%B1%20%E5%AE%9E%E6%99%AF%20%E7%BB%8F%E5%85%B8%E7%85%A7%E7%89%87" TargetMode="External" Id="rId275"/><Relationship Type="http://schemas.openxmlformats.org/officeDocument/2006/relationships/hyperlink" Target="https://www.fujian.gov.cn/zwgk/ztzl/sxzygwzxsgzx/flsxkmh/202605/t20260508_7145326.htm" TargetMode="External" Id="rId276"/><Relationship Type="http://schemas.openxmlformats.org/officeDocument/2006/relationships/hyperlink" Target="https://image.baidu.com/search/index?tn=baiduimage&amp;word=%E5%8C%97%E6%B5%B7%E8%80%81%E8%A1%97%E5%8E%86%E5%8F%B2%E5%BB%BA%E7%AD%91%20%E5%8C%97%E6%B5%B7%20%E5%AE%9E%E6%99%AF%20%E7%BB%8F%E5%85%B8%E7%85%A7%E7%89%87" TargetMode="External" Id="rId277"/><Relationship Type="http://schemas.openxmlformats.org/officeDocument/2006/relationships/hyperlink" Target="https://wlt.gxzf.gov.cn/ztzl/jptjzl/gxjplyxl/cwsyslyjpxl/P020230428595595627038.pdf" TargetMode="External" Id="rId278"/><Relationship Type="http://schemas.openxmlformats.org/officeDocument/2006/relationships/hyperlink" Target="https://image.baidu.com/search/index?tn=baiduimage&amp;word=%E5%8D%97%E6%BE%B3%E9%9D%92%E6%BE%B3%E6%B9%BE%20%E5%8D%97%E6%BE%B3%20%E5%AE%9E%E6%99%AF%20%E7%BB%8F%E5%85%B8%E7%85%A7%E7%89%87" TargetMode="External" Id="rId279"/><Relationship Type="http://schemas.openxmlformats.org/officeDocument/2006/relationships/hyperlink" Target="https://english.shantou.gov.cn/english/livingtourism/touristresorts/guide/content/post_1728989.html" TargetMode="External" Id="rId280"/><Relationship Type="http://schemas.openxmlformats.org/officeDocument/2006/relationships/hyperlink" Target="https://image.baidu.com/search/index?tn=baiduimage&amp;word=%E5%8E%A6%E9%97%A8%E5%8D%97%E6%99%AE%E9%99%80%E5%AF%BA%20%E5%8E%A6%E9%97%A8%20%E5%AE%9E%E6%99%AF%20%E7%BB%8F%E5%85%B8%E7%85%A7%E7%89%87" TargetMode="External" Id="rId281"/><Relationship Type="http://schemas.openxmlformats.org/officeDocument/2006/relationships/hyperlink" Target="https://tjj.fj.gov.cn/tongjinianjian/dz07/html/0100c.htm" TargetMode="External" Id="rId282"/><Relationship Type="http://schemas.openxmlformats.org/officeDocument/2006/relationships/hyperlink" Target="https://image.baidu.com/search/index?tn=baiduimage&amp;word=%E5%8E%A6%E9%97%A8%E9%BC%93%E6%B5%AA%E5%B1%BF%E5%8E%86%E5%8F%B2%E5%BB%BA%E7%AD%91%20%E5%8E%A6%E9%97%A8%20%E5%AE%9E%E6%99%AF%20%E7%BB%8F%E5%85%B8%E7%85%A7%E7%89%87" TargetMode="External" Id="rId283"/><Relationship Type="http://schemas.openxmlformats.org/officeDocument/2006/relationships/hyperlink" Target="https://fdi.swt.fujian.gov.cn/net/upload/file/20160929/6361074015093980003536897.pdf" TargetMode="External" Id="rId284"/><Relationship Type="http://schemas.openxmlformats.org/officeDocument/2006/relationships/hyperlink" Target="https://image.baidu.com/search/index?tn=baiduimage&amp;word=%E5%90%88%E6%B5%A6%E6%B1%89%E4%BB%A3%E6%96%87%E5%8C%96%E5%8D%9A%E7%89%A9%E9%A6%86%20%E5%8C%97%E6%B5%B7%20%E5%AE%9E%E6%99%AF%20%E7%BB%8F%E5%85%B8%E7%85%A7%E7%89%87" TargetMode="External" Id="rId285"/><Relationship Type="http://schemas.openxmlformats.org/officeDocument/2006/relationships/hyperlink" Target="https://yptimes.shyp.gov.cn/html/2025-10/30/content_9403_19000114.htm" TargetMode="External" Id="rId286"/><Relationship Type="http://schemas.openxmlformats.org/officeDocument/2006/relationships/hyperlink" Target="https://image.baidu.com/search/index?tn=baiduimage&amp;word=%E5%AE%89%E5%B9%B3%E6%A1%A5%20%E6%B3%89%E5%B7%9E%20%E5%AE%9E%E6%99%AF%20%E7%BB%8F%E5%85%B8%E7%85%A7%E7%89%87" TargetMode="External" Id="rId287"/><Relationship Type="http://schemas.openxmlformats.org/officeDocument/2006/relationships/hyperlink" Target="https://www.quanzhou.gov.cn/lyb/lswh/zdww/201609/t20160914_372774.htm" TargetMode="External" Id="rId288"/><Relationship Type="http://schemas.openxmlformats.org/officeDocument/2006/relationships/hyperlink" Target="https://image.baidu.com/search/index?tn=baiduimage&amp;word=%E5%B4%87%E6%AD%A6%E5%8F%A4%E5%9F%8E%20%E6%B3%89%E5%B7%9E%20%E5%AE%9E%E6%99%AF%20%E7%BB%8F%E5%85%B8%E7%85%A7%E7%89%87" TargetMode="External" Id="rId289"/><Relationship Type="http://schemas.openxmlformats.org/officeDocument/2006/relationships/hyperlink" Target="https://www.hunan.gov.cn/zqt/zcsd/202311/31810521/files/e1b7e2b145d1482193b9358d520f771e.pdf" TargetMode="External" Id="rId290"/><Relationship Type="http://schemas.openxmlformats.org/officeDocument/2006/relationships/hyperlink" Target="https://image.baidu.com/search/index?tn=baiduimage&amp;word=%E5%B9%B3%E6%BD%AD%E5%8C%97%E6%B8%AF%E7%9F%B3%E5%8E%9D%E6%9D%91%20%E5%B9%B3%E6%BD%AD%20%E5%AE%9E%E6%99%AF%20%E7%BB%8F%E5%85%B8%E7%85%A7%E7%89%87" TargetMode="External" Id="rId291"/><Relationship Type="http://schemas.openxmlformats.org/officeDocument/2006/relationships/hyperlink" Target="https://wlt.fujian.gov.cn/zwgk/ztzl/fjsjplyc/ptzhsyqbgc/201908/t20190805_5294531.htm" TargetMode="External" Id="rId292"/><Relationship Type="http://schemas.openxmlformats.org/officeDocument/2006/relationships/hyperlink" Target="https://image.baidu.com/search/index?tn=baiduimage&amp;word=%E5%B9%B3%E6%BD%AD%E7%9F%B3%E7%89%8C%E6%B4%8B%20%E5%B9%B3%E6%BD%AD%20%E5%AE%9E%E6%99%AF%20%E7%BB%8F%E5%85%B8%E7%85%A7%E7%89%87" TargetMode="External" Id="rId293"/><Relationship Type="http://schemas.openxmlformats.org/officeDocument/2006/relationships/hyperlink" Target="https://wlt.fujian.gov.cn/zwgk/ztzl/bmwu/202407/t20240718_6485664.htm" TargetMode="External" Id="rId294"/><Relationship Type="http://schemas.openxmlformats.org/officeDocument/2006/relationships/hyperlink" Target="https://image.baidu.com/search/index?tn=baiduimage&amp;word=%E5%BE%90%E9%97%BB%E7%81%AF%E6%A5%BC%E8%A7%92%E6%B5%B7%E5%B2%B8%20%E6%B9%9B%E6%B1%9F%20%E5%AE%9E%E6%99%AF%20%E7%BB%8F%E5%85%B8%E7%85%A7%E7%89%87" TargetMode="External" Id="rId295"/><Relationship Type="http://schemas.openxmlformats.org/officeDocument/2006/relationships/hyperlink" Target="https://www.zhanjiang.gov.cn/zjsfw/bmdh/whgdj/zwgk/tzgg/content/post_1973613.html" TargetMode="External" Id="rId296"/><Relationship Type="http://schemas.openxmlformats.org/officeDocument/2006/relationships/hyperlink" Target="https://image.baidu.com/search/index?tn=baiduimage&amp;word=%E6%83%A0%E4%B8%9C%E5%B9%B3%E6%B5%B7%E5%8F%A4%E5%9F%8E%20%E6%B7%B1%E5%9C%B3%20%E5%AE%9E%E6%99%AF%20%E7%BB%8F%E5%85%B8%E7%85%A7%E7%89%87" TargetMode="External" Id="rId297"/><Relationship Type="http://schemas.openxmlformats.org/officeDocument/2006/relationships/hyperlink" Target="https://www.fj.gov.cn/zwgk/ztzl/sxzygwzxsgzx/sdjj/wvjj/202401/t20240112_6378100.htm" TargetMode="External" Id="rId298"/><Relationship Type="http://schemas.openxmlformats.org/officeDocument/2006/relationships/hyperlink" Target="https://image.baidu.com/search/index?tn=baiduimage&amp;word=%E6%B1%95%E5%A4%B4%E5%B0%8F%E5%85%AC%E5%9B%AD%E5%8E%86%E5%8F%B2%E8%A1%97%E5%8C%BA%20%E5%8D%97%E6%BE%B3%20%E5%AE%9E%E6%99%AF%20%E7%BB%8F%E5%85%B8%E7%85%A7%E7%89%87" TargetMode="External" Id="rId299"/><Relationship Type="http://schemas.openxmlformats.org/officeDocument/2006/relationships/hyperlink" Target="https://youth.shantou.gov.cn/qsn/tgpx/202308/59298bb2b7be4af98fb8eec748f5649e.shtml" TargetMode="External" Id="rId300"/><Relationship Type="http://schemas.openxmlformats.org/officeDocument/2006/relationships/hyperlink" Target="https://image.baidu.com/search/index?tn=baiduimage&amp;word=%E6%B1%95%E5%B0%BE%E7%BA%A2%E6%B5%B7%E6%B9%BE%E9%81%AE%E6%B5%AA%E6%B5%B7%E5%B2%B8%20%E6%B1%95%E5%B0%BE%20%E5%AE%9E%E6%99%AF%20%E7%BB%8F%E5%85%B8%E7%85%A7%E7%89%87" TargetMode="External" Id="rId301"/><Relationship Type="http://schemas.openxmlformats.org/officeDocument/2006/relationships/hyperlink" Target="https://www.shanwei.gov.cn/shanwei/swly/lysc/content/post_1030215.html" TargetMode="External" Id="rId302"/><Relationship Type="http://schemas.openxmlformats.org/officeDocument/2006/relationships/hyperlink" Target="https://image.baidu.com/search/index?tn=baiduimage&amp;word=%E6%B3%89%E5%B7%9E%E5%BC%80%E5%85%83%E5%AF%BA%20%E6%B3%89%E5%B7%9E%20%E5%AE%9E%E6%99%AF%20%E7%BB%8F%E5%85%B8%E7%85%A7%E7%89%87" TargetMode="External" Id="rId303"/><Relationship Type="http://schemas.openxmlformats.org/officeDocument/2006/relationships/hyperlink" Target="https://quanzhou.gov.cn/lyb/lytj/rmjdtj/202202/t20220224_2699974.htm" TargetMode="External" Id="rId304"/><Relationship Type="http://schemas.openxmlformats.org/officeDocument/2006/relationships/hyperlink" Target="https://image.baidu.com/search/index?tn=baiduimage&amp;word=%E6%B3%89%E5%B7%9E%E6%B4%9B%E9%98%B3%E6%A1%A5%20%E6%B3%89%E5%B7%9E%20%E5%AE%9E%E6%99%AF%20%E7%BB%8F%E5%85%B8%E7%85%A7%E7%89%87" TargetMode="External" Id="rId305"/><Relationship Type="http://schemas.openxmlformats.org/officeDocument/2006/relationships/hyperlink" Target="https://quanzhou.gov.cn/lyb/lytj/rmjdtj/202202/t20220224_2699966.htm" TargetMode="External" Id="rId306"/><Relationship Type="http://schemas.openxmlformats.org/officeDocument/2006/relationships/hyperlink" Target="https://image.baidu.com/search/index?tn=baiduimage&amp;word=%E6%B3%89%E5%B7%9E%E6%B8%85%E5%87%80%E5%AF%BA%20%E6%B3%89%E5%B7%9E%20%E5%AE%9E%E6%99%AF%20%E7%BB%8F%E5%85%B8%E7%85%A7%E7%89%87" TargetMode="External" Id="rId307"/><Relationship Type="http://schemas.openxmlformats.org/officeDocument/2006/relationships/hyperlink" Target="https://www.quanzhou.gov.cn/lyb/lswh/lsyc/201609/t20160913_372232.htm" TargetMode="External" Id="rId308"/><Relationship Type="http://schemas.openxmlformats.org/officeDocument/2006/relationships/hyperlink" Target="https://image.baidu.com/search/index?tn=baiduimage&amp;word=%E6%B3%89%E5%B7%9E%E8%9F%B3%E5%9F%94%E4%BC%A0%E7%BB%9F%E6%B8%94%E6%9D%91%20%E6%B3%89%E5%B7%9E%20%E5%AE%9E%E6%99%AF%20%E7%BB%8F%E5%85%B8%E7%85%A7%E7%89%87" TargetMode="External" Id="rId309"/><Relationship Type="http://schemas.openxmlformats.org/officeDocument/2006/relationships/hyperlink" Target="https://www.quanzhou.gov.cn/lyb/lyxw/202009/t20200925_2428791.htm" TargetMode="External" Id="rId310"/><Relationship Type="http://schemas.openxmlformats.org/officeDocument/2006/relationships/hyperlink" Target="https://image.baidu.com/search/index?tn=baiduimage&amp;word=%E6%B5%B7%E4%B8%B0%E7%BA%A2%E5%AE%AB%E7%BA%A2%E5%9C%BA%E6%97%A7%E5%9D%80%20%E6%B1%95%E5%B0%BE%20%E5%AE%9E%E6%99%AF%20%E7%BB%8F%E5%85%B8%E7%85%A7%E7%89%87" TargetMode="External" Id="rId311"/><Relationship Type="http://schemas.openxmlformats.org/officeDocument/2006/relationships/hyperlink" Target="https://www.shanwei.gov.cn/shanwei/jjsw/ztzl/wmcjgzzl/content/post_1131909.html" TargetMode="External" Id="rId312"/><Relationship Type="http://schemas.openxmlformats.org/officeDocument/2006/relationships/hyperlink" Target="https://image.baidu.com/search/index?tn=baiduimage&amp;word=%E6%B5%B7%E9%99%B5%E5%B2%9B%E5%8D%97%E6%B5%B7%E4%B8%80%E5%8F%B7%E5%8D%9A%E7%89%A9%E9%A6%86%20%E9%98%B3%E6%B1%9F%20%E5%AE%9E%E6%99%AF%20%E7%BB%8F%E5%85%B8%E7%85%A7%E7%89%87" TargetMode="External" Id="rId313"/><Relationship Type="http://schemas.openxmlformats.org/officeDocument/2006/relationships/hyperlink" Target="https://www.ccgp.gov.cn/cggg/dfgg/gzgg/202601/t20260113_26071256.htm" TargetMode="External" Id="rId314"/><Relationship Type="http://schemas.openxmlformats.org/officeDocument/2006/relationships/hyperlink" Target="https://image.baidu.com/search/index?tn=baiduimage&amp;word=%E6%B6%A0%E6%B4%B2%E5%B2%9B%E7%81%AB%E5%B1%B1%E6%B5%B7%E5%B2%B8%20%E5%8C%97%E6%B5%B7%20%E5%AE%9E%E6%99%AF%20%E7%BB%8F%E5%85%B8%E7%85%A7%E7%89%87" TargetMode="External" Id="rId315"/><Relationship Type="http://schemas.openxmlformats.org/officeDocument/2006/relationships/hyperlink" Target="https://wlt.gxzf.gov.cn/zfxxgk/fdzdgknr/tzgg/P020220331392676067638.pdf" TargetMode="External" Id="rId316"/><Relationship Type="http://schemas.openxmlformats.org/officeDocument/2006/relationships/hyperlink" Target="https://image.baidu.com/search/index?tn=baiduimage&amp;word=%E6%B7%B1%E5%9C%B3%E5%A4%A7%E9%B9%8F%E6%89%80%E5%9F%8E%20%E6%B7%B1%E5%9C%B3%20%E5%AE%9E%E6%99%AF%20%E7%BB%8F%E5%85%B8%E7%85%A7%E7%89%87" TargetMode="External" Id="rId317"/><Relationship Type="http://schemas.openxmlformats.org/officeDocument/2006/relationships/hyperlink" Target="https://www.dpxq.gov.cn/ztzl/pyxsj/wzdp/zjd/content/post_11551556.html" TargetMode="External" Id="rId318"/><Relationship Type="http://schemas.openxmlformats.org/officeDocument/2006/relationships/hyperlink" Target="https://image.baidu.com/search/index?tn=baiduimage&amp;word=%E6%B9%9B%E6%B1%9F%E6%B9%96%E5%85%89%E5%B2%A9%20%E6%B9%9B%E6%B1%9F%20%E5%AE%9E%E6%99%AF%20%E7%BB%8F%E5%85%B8%E7%85%A7%E7%89%87" TargetMode="External" Id="rId319"/><Relationship Type="http://schemas.openxmlformats.org/officeDocument/2006/relationships/hyperlink" Target="https://www.zhanjiang.gov.cn/zjwl/content/post_1371640.html" TargetMode="External" Id="rId320"/><Relationship Type="http://schemas.openxmlformats.org/officeDocument/2006/relationships/hyperlink" Target="https://image.baidu.com/search/index?tn=baiduimage&amp;word=%E6%BC%B3%E6%B5%A6%E6%BB%A8%E6%B5%B7%E7%81%AB%E5%B1%B1%E5%9C%B0%E8%B2%8C%20%E4%B8%9C%E5%B1%B1%20%E5%AE%9E%E6%99%AF%20%E7%BB%8F%E5%85%B8%E7%85%A7%E7%89%87" TargetMode="External" Id="rId321"/><Relationship Type="http://schemas.openxmlformats.org/officeDocument/2006/relationships/hyperlink" Target="https://wlt.fujian.gov.cn/wldt/btdt/202507/t20250717_6968242.htm" TargetMode="External" Id="rId322"/><Relationship Type="http://schemas.openxmlformats.org/officeDocument/2006/relationships/hyperlink" Target="https://image.baidu.com/search/index?tn=baiduimage&amp;word=%E6%BD%AE%E5%B7%9E%E5%B9%BF%E6%B5%8E%E6%A1%A5%20%E6%BD%AE%E5%B7%9E%20%E5%AE%9E%E6%99%AF%20%E7%BB%8F%E5%85%B8%E7%85%A7%E7%89%87" TargetMode="External" Id="rId323"/><Relationship Type="http://schemas.openxmlformats.org/officeDocument/2006/relationships/hyperlink" Target="https://www.qb.gd.gov.cn/jrqx/content/post_1250040.html" TargetMode="External" Id="rId324"/><Relationship Type="http://schemas.openxmlformats.org/officeDocument/2006/relationships/hyperlink" Target="https://image.baidu.com/search/index?tn=baiduimage&amp;word=%E6%BD%AE%E5%B7%9E%E5%BC%80%E5%85%83%E5%AF%BA%20%E6%BD%AE%E5%B7%9E%20%E5%AE%9E%E6%99%AF%20%E7%BB%8F%E5%85%B8%E7%85%A7%E7%89%87" TargetMode="External" Id="rId325"/><Relationship Type="http://schemas.openxmlformats.org/officeDocument/2006/relationships/hyperlink" Target="https://quanzhou.gov.cn/lyb/lytj/rmjdtj/202202/t20220224_2699974.htm" TargetMode="External" Id="rId326"/><Relationship Type="http://schemas.openxmlformats.org/officeDocument/2006/relationships/hyperlink" Target="https://image.baidu.com/search/index?tn=baiduimage&amp;word=%E7%8F%A0%E6%B5%B7%E5%94%90%E5%AE%B6%E6%B9%BE%E5%8E%86%E5%8F%B2%E8%A1%97%E5%8C%BA%20%E7%8F%A0%E6%B5%B7%20%E5%AE%9E%E6%99%AF%20%E7%BB%8F%E5%85%B8%E7%85%A7%E7%89%87" TargetMode="External" Id="rId327"/><Relationship Type="http://schemas.openxmlformats.org/officeDocument/2006/relationships/hyperlink" Target="https://www.zhuhai-hitech.gov.cn/tjwz/gkmlpt/content/3/3757/post_3757569.html" TargetMode="External" Id="rId328"/><Relationship Type="http://schemas.openxmlformats.org/officeDocument/2006/relationships/hyperlink" Target="https://image.baidu.com/search/index?tn=baiduimage&amp;word=%E9%9B%B7%E5%B7%9E%E5%8F%A4%E5%9F%8E%E4%B8%8E%E9%9B%B7%E7%A5%96%E7%A5%A0%20%E6%B9%9B%E6%B1%9F%20%E5%AE%9E%E6%99%AF%20%E7%BB%8F%E5%85%B8%E7%85%A7%E7%89%87" TargetMode="External" Id="rId329"/><Relationship Type="http://schemas.openxmlformats.org/officeDocument/2006/relationships/hyperlink" Target="https://www.zhanjiang.gov.cn/zjwl/content/post_1646471.html" TargetMode="External" Id="rId330"/><Relationship Type="http://schemas.openxmlformats.org/officeDocument/2006/relationships/hyperlink" Target="https://image.baidu.com/search/index?tn=baiduimage&amp;word=%E9%9C%9E%E6%B5%A6%E5%A4%A7%E4%BA%AC%E5%8F%A4%E5%9F%8E%20%E9%9C%9E%E6%B5%A6%20%E5%AE%9E%E6%99%AF%20%E7%BB%8F%E5%85%B8%E7%85%A7%E7%89%87" TargetMode="External" Id="rId331"/><Relationship Type="http://schemas.openxmlformats.org/officeDocument/2006/relationships/hyperlink" Target="https://www.fujian.gov.cn/zwgk/ztzl/sxzygwzxsgzx/sdjj/wvjj/202312/t20231201_6320612.htm" TargetMode="External" Id="rId332"/></Relationships>
</file>

<file path=xl/worksheets/sheet1.xml><?xml version="1.0" encoding="utf-8"?>
<worksheet xmlns="http://schemas.openxmlformats.org/spreadsheetml/2006/main">
  <sheetPr>
    <tabColor rgb="FF203F59"/>
    <outlinePr summaryBelow="1" summaryRight="1"/>
    <pageSetUpPr/>
  </sheetPr>
  <dimension ref="A1:J4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6" customWidth="1" min="4" max="4"/>
    <col width="16" customWidth="1" min="5" max="5"/>
    <col width="10" customWidth="1" min="6" max="6"/>
    <col width="15" customWidth="1" min="7" max="7"/>
    <col width="13" customWidth="1" min="8" max="8"/>
    <col width="30" customWidth="1" min="9" max="9"/>
    <col width="38" customWidth="1" min="10" max="10"/>
  </cols>
  <sheetData>
    <row r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28" customHeight="1">
      <c r="A2" s="3" t="inlineStr">
        <is>
          <t>2031中国沿边沿海180天行程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A4" s="2" t="inlineStr">
        <is>
          <t>出发日期</t>
        </is>
      </c>
      <c r="B4" s="41" t="n">
        <v>47978</v>
      </c>
      <c r="C4" s="2" t="n"/>
      <c r="D4" s="2" t="inlineStr">
        <is>
          <t>计划结束</t>
        </is>
      </c>
      <c r="E4" s="42">
        <f>$B$4+COUNTA('180天行程'!$A$8:$A$187)-1</f>
        <v/>
      </c>
      <c r="F4" s="2" t="n"/>
      <c r="G4" s="2" t="inlineStr">
        <is>
          <t>同行人数</t>
        </is>
      </c>
      <c r="H4" s="2" t="n">
        <v>4</v>
      </c>
      <c r="I4" s="2" t="n"/>
      <c r="J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</row>
    <row r="6">
      <c r="A6" s="2" t="inlineStr">
        <is>
          <t>总天数</t>
        </is>
      </c>
      <c r="B6" s="2">
        <f>COUNTA('180天行程'!$A$8:$A$187)</f>
        <v/>
      </c>
      <c r="C6" s="2" t="n"/>
      <c r="D6" s="2" t="inlineStr">
        <is>
          <t>估算总公里</t>
        </is>
      </c>
      <c r="E6" s="43">
        <f>SUM('180天行程'!$G$8:$G$187)</f>
        <v/>
      </c>
      <c r="F6" s="2" t="n"/>
      <c r="G6" s="2" t="inlineStr">
        <is>
          <t>零自驾日</t>
        </is>
      </c>
      <c r="H6" s="2">
        <f>COUNTIFS('180天行程'!$G$8:$G$187,0)</f>
        <v/>
      </c>
      <c r="I6" s="2" t="inlineStr">
        <is>
          <t>完整休整日</t>
        </is>
      </c>
      <c r="J6" s="2">
        <f>COUNTIFS('180天行程'!$D$8:$D$187,"休整")</f>
        <v/>
      </c>
    </row>
    <row r="7">
      <c r="A7" s="9" t="inlineStr">
        <is>
          <t>公里和驾驶时间均为规划估算，未逐段导航实测。日期可随B4出发日期调整。</t>
        </is>
      </c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 ht="30" customHeight="1">
      <c r="A9" s="12" t="inlineStr">
        <is>
          <t>阶段</t>
        </is>
      </c>
      <c r="B9" s="12" t="inlineStr">
        <is>
          <t>起始天</t>
        </is>
      </c>
      <c r="C9" s="12" t="inlineStr">
        <is>
          <t>结束天</t>
        </is>
      </c>
      <c r="D9" s="12" t="inlineStr">
        <is>
          <t>开始日期</t>
        </is>
      </c>
      <c r="E9" s="12" t="inlineStr">
        <is>
          <t>结束日期</t>
        </is>
      </c>
      <c r="F9" s="12" t="inlineStr">
        <is>
          <t>天数</t>
        </is>
      </c>
      <c r="G9" s="12" t="inlineStr">
        <is>
          <t>估算公里</t>
        </is>
      </c>
      <c r="H9" s="12" t="inlineStr">
        <is>
          <t>零自驾日</t>
        </is>
      </c>
      <c r="I9" s="12" t="inlineStr">
        <is>
          <t>主要住宿节点</t>
        </is>
      </c>
      <c r="J9" s="12" t="inlineStr">
        <is>
          <t>安排重点</t>
        </is>
      </c>
    </row>
    <row r="10" ht="48" customHeight="1">
      <c r="A10" s="19" t="inlineStr">
        <is>
          <t>桂林出发</t>
        </is>
      </c>
      <c r="B10" s="44" t="n">
        <v>1</v>
      </c>
      <c r="C10" s="44" t="n">
        <v>2</v>
      </c>
      <c r="D10" s="45">
        <f>$B$4+B10-1</f>
        <v/>
      </c>
      <c r="E10" s="45">
        <f>$B$4+C10-1</f>
        <v/>
      </c>
      <c r="F10" s="46">
        <f>COUNTIFS('180天行程'!$C$8:$C$187,A10)</f>
        <v/>
      </c>
      <c r="G10" s="46">
        <f>SUMIFS('180天行程'!$G$8:$G$187,'180天行程'!$C$8:$C$187,A10)</f>
        <v/>
      </c>
      <c r="H10" s="46">
        <f>COUNTIFS('180天行程'!$C$8:$C$187,A10,'180天行程'!$G$8:$G$187,0)</f>
        <v/>
      </c>
      <c r="I10" s="19" t="inlineStr">
        <is>
          <t>南宁、东兴</t>
        </is>
      </c>
      <c r="J10" s="19" t="inlineStr">
        <is>
          <t>闭环与天气延误机动</t>
        </is>
      </c>
    </row>
    <row r="11" ht="48" customHeight="1">
      <c r="A11" s="15" t="inlineStr">
        <is>
          <t>广西—云南沿边</t>
        </is>
      </c>
      <c r="B11" s="47" t="n">
        <v>3</v>
      </c>
      <c r="C11" s="47" t="n">
        <v>24</v>
      </c>
      <c r="D11" s="48">
        <f>$B$4+B11-1</f>
        <v/>
      </c>
      <c r="E11" s="48">
        <f>$B$4+C11-1</f>
        <v/>
      </c>
      <c r="F11" s="49">
        <f>COUNTIFS('180天行程'!$C$8:$C$187,A11)</f>
        <v/>
      </c>
      <c r="G11" s="49">
        <f>SUMIFS('180天行程'!$G$8:$G$187,'180天行程'!$C$8:$C$187,A11)</f>
        <v/>
      </c>
      <c r="H11" s="49">
        <f>COUNTIFS('180天行程'!$C$8:$C$187,A11,'180天行程'!$G$8:$G$187,0)</f>
        <v/>
      </c>
      <c r="I11" s="15" t="inlineStr">
        <is>
          <t>凭祥、大新、靖西、富宁、麻栗坡、河口、元阳、景洪、澜沧、西盟、沧源、镇康、瑞丽、腾冲、泸水、福贡、丙中洛</t>
        </is>
      </c>
      <c r="J11" s="15" t="inlineStr">
        <is>
          <t>山路与条件路段，保留休整和绕行条件</t>
        </is>
      </c>
    </row>
    <row r="12" ht="48" customHeight="1">
      <c r="A12" s="19" t="inlineStr">
        <is>
          <t>西藏高原与经典支线</t>
        </is>
      </c>
      <c r="B12" s="44" t="n">
        <v>25</v>
      </c>
      <c r="C12" s="44" t="n">
        <v>59</v>
      </c>
      <c r="D12" s="45">
        <f>$B$4+B12-1</f>
        <v/>
      </c>
      <c r="E12" s="45">
        <f>$B$4+C12-1</f>
        <v/>
      </c>
      <c r="F12" s="46">
        <f>COUNTIFS('180天行程'!$C$8:$C$187,A12)</f>
        <v/>
      </c>
      <c r="G12" s="46">
        <f>SUMIFS('180天行程'!$G$8:$G$187,'180天行程'!$C$8:$C$187,A12)</f>
        <v/>
      </c>
      <c r="H12" s="46">
        <f>COUNTIFS('180天行程'!$C$8:$C$187,A12,'180天行程'!$G$8:$G$187,0)</f>
        <v/>
      </c>
      <c r="I12" s="19" t="inlineStr">
        <is>
          <t>察瓦龙、察隅、然乌、波密、墨脱、林芝、拉萨、浪卡子、山南、隆子、洛扎、日喀则、定日、吉隆镇、萨嘎、仲巴、塔尔钦、普兰、札达、狮泉河、日土</t>
        </is>
      </c>
      <c r="J12" s="19" t="inlineStr">
        <is>
          <t>山路与条件路段，保留休整和绕行条件</t>
        </is>
      </c>
    </row>
    <row r="13" ht="48" customHeight="1">
      <c r="A13" s="15" t="inlineStr">
        <is>
          <t>新疆—帕米尔—伊犁</t>
        </is>
      </c>
      <c r="B13" s="47" t="n">
        <v>60</v>
      </c>
      <c r="C13" s="47" t="n">
        <v>84</v>
      </c>
      <c r="D13" s="48">
        <f>$B$4+B13-1</f>
        <v/>
      </c>
      <c r="E13" s="48">
        <f>$B$4+C13-1</f>
        <v/>
      </c>
      <c r="F13" s="49">
        <f>COUNTIFS('180天行程'!$C$8:$C$187,A13)</f>
        <v/>
      </c>
      <c r="G13" s="49">
        <f>SUMIFS('180天行程'!$G$8:$G$187,'180天行程'!$C$8:$C$187,A13)</f>
        <v/>
      </c>
      <c r="H13" s="49">
        <f>COUNTIFS('180天行程'!$C$8:$C$187,A13,'180天行程'!$G$8:$G$187,0)</f>
        <v/>
      </c>
      <c r="I13" s="15" t="inlineStr">
        <is>
          <t>多玛乡、大红柳滩、三十里营房、叶城、喀什、塔什库尔干、阿克苏、库车、巴音布鲁克、那拉提、特克斯、昭苏、伊宁、博乐、裕民、吉木乃、哈巴河、喀纳斯</t>
        </is>
      </c>
      <c r="J13" s="15" t="inlineStr">
        <is>
          <t>山路与条件路段，保留休整和绕行条件</t>
        </is>
      </c>
    </row>
    <row r="14" ht="48" customHeight="1">
      <c r="A14" s="19" t="inlineStr">
        <is>
          <t>北疆—河西走廊—内蒙古西部</t>
        </is>
      </c>
      <c r="B14" s="44" t="n">
        <v>85</v>
      </c>
      <c r="C14" s="44" t="n">
        <v>105</v>
      </c>
      <c r="D14" s="45">
        <f>$B$4+B14-1</f>
        <v/>
      </c>
      <c r="E14" s="45">
        <f>$B$4+C14-1</f>
        <v/>
      </c>
      <c r="F14" s="46">
        <f>COUNTIFS('180天行程'!$C$8:$C$187,A14)</f>
        <v/>
      </c>
      <c r="G14" s="46">
        <f>SUMIFS('180天行程'!$G$8:$G$187,'180天行程'!$C$8:$C$187,A14)</f>
        <v/>
      </c>
      <c r="H14" s="46">
        <f>COUNTIFS('180天行程'!$C$8:$C$187,A14,'180天行程'!$G$8:$G$187,0)</f>
        <v/>
      </c>
      <c r="I14" s="19" t="inlineStr">
        <is>
          <t>布尔津、富蕴、青河、奇台、巴里坤、哈密、敦煌、嘉峪关、张掖、酒泉、额济纳、乌力吉、乌拉特后旗、乌拉特中旗、二连浩特</t>
        </is>
      </c>
      <c r="J14" s="19" t="inlineStr">
        <is>
          <t>敦煌2个完整日、张掖2个完整日；经酒泉接回额济纳</t>
        </is>
      </c>
    </row>
    <row r="15" ht="48" customHeight="1">
      <c r="A15" s="15" t="inlineStr">
        <is>
          <t>草原—界河—黑龙江</t>
        </is>
      </c>
      <c r="B15" s="47" t="n">
        <v>106</v>
      </c>
      <c r="C15" s="47" t="n">
        <v>127</v>
      </c>
      <c r="D15" s="48">
        <f>$B$4+B15-1</f>
        <v/>
      </c>
      <c r="E15" s="48">
        <f>$B$4+C15-1</f>
        <v/>
      </c>
      <c r="F15" s="49">
        <f>COUNTIFS('180天行程'!$C$8:$C$187,A15)</f>
        <v/>
      </c>
      <c r="G15" s="49">
        <f>SUMIFS('180天行程'!$G$8:$G$187,'180天行程'!$C$8:$C$187,A15)</f>
        <v/>
      </c>
      <c r="H15" s="49">
        <f>COUNTIFS('180天行程'!$C$8:$C$187,A15,'180天行程'!$G$8:$G$187,0)</f>
        <v/>
      </c>
      <c r="I15" s="15" t="inlineStr">
        <is>
          <t>锡林郭勒、东乌珠穆沁、阿尔山、满洲里、黑山头、恩和、莫尔道嘎、漠河、呼玛、黑河、五大连池景区、嘉荫、萝北、同江、抚远、饶河、密山、东宁</t>
        </is>
      </c>
      <c r="J15" s="15" t="inlineStr">
        <is>
          <t>五大连池支线已纳入</t>
        </is>
      </c>
    </row>
    <row r="16" ht="48" customHeight="1">
      <c r="A16" s="19" t="inlineStr">
        <is>
          <t>吉林沿边—丹东</t>
        </is>
      </c>
      <c r="B16" s="44" t="n">
        <v>128</v>
      </c>
      <c r="C16" s="44" t="n">
        <v>137</v>
      </c>
      <c r="D16" s="45">
        <f>$B$4+B16-1</f>
        <v/>
      </c>
      <c r="E16" s="45">
        <f>$B$4+C16-1</f>
        <v/>
      </c>
      <c r="F16" s="46">
        <f>COUNTIFS('180天行程'!$C$8:$C$187,A16)</f>
        <v/>
      </c>
      <c r="G16" s="46">
        <f>SUMIFS('180天行程'!$G$8:$G$187,'180天行程'!$C$8:$C$187,A16)</f>
        <v/>
      </c>
      <c r="H16" s="46">
        <f>COUNTIFS('180天行程'!$C$8:$C$187,A16,'180天行程'!$G$8:$G$187,0)</f>
        <v/>
      </c>
      <c r="I16" s="19" t="inlineStr">
        <is>
          <t>珲春、长白山北坡、长白、临江、集安、宽甸、丹东</t>
        </is>
      </c>
      <c r="J16" s="19" t="inlineStr">
        <is>
          <t>森林草原与偏远连接路，确认分段住宿</t>
        </is>
      </c>
    </row>
    <row r="17" ht="48" customHeight="1">
      <c r="A17" s="15" t="inlineStr">
        <is>
          <t>辽东—环渤海—山东</t>
        </is>
      </c>
      <c r="B17" s="47" t="n">
        <v>138</v>
      </c>
      <c r="C17" s="47" t="n">
        <v>147</v>
      </c>
      <c r="D17" s="48">
        <f>$B$4+B17-1</f>
        <v/>
      </c>
      <c r="E17" s="48">
        <f>$B$4+C17-1</f>
        <v/>
      </c>
      <c r="F17" s="49">
        <f>COUNTIFS('180天行程'!$C$8:$C$187,A17)</f>
        <v/>
      </c>
      <c r="G17" s="49">
        <f>SUMIFS('180天行程'!$G$8:$G$187,'180天行程'!$C$8:$C$187,A17)</f>
        <v/>
      </c>
      <c r="H17" s="49">
        <f>COUNTIFS('180天行程'!$C$8:$C$187,A17,'180天行程'!$G$8:$G$187,0)</f>
        <v/>
      </c>
      <c r="I17" s="15" t="inlineStr">
        <is>
          <t>大连、营口、葫芦岛、秦皇岛、天津滨海、东营、烟台、威海、青岛</t>
        </is>
      </c>
      <c r="J17" s="15" t="inlineStr">
        <is>
          <t>沿海精华与高速转场，避开假期拥堵</t>
        </is>
      </c>
    </row>
    <row r="18" ht="48" customHeight="1">
      <c r="A18" s="19" t="inlineStr">
        <is>
          <t>江苏—上海—浙江</t>
        </is>
      </c>
      <c r="B18" s="44" t="n">
        <v>148</v>
      </c>
      <c r="C18" s="44" t="n">
        <v>160</v>
      </c>
      <c r="D18" s="45">
        <f>$B$4+B18-1</f>
        <v/>
      </c>
      <c r="E18" s="45">
        <f>$B$4+C18-1</f>
        <v/>
      </c>
      <c r="F18" s="46">
        <f>COUNTIFS('180天行程'!$C$8:$C$187,A18)</f>
        <v/>
      </c>
      <c r="G18" s="46">
        <f>SUMIFS('180天行程'!$G$8:$G$187,'180天行程'!$C$8:$C$187,A18)</f>
        <v/>
      </c>
      <c r="H18" s="46">
        <f>COUNTIFS('180天行程'!$C$8:$C$187,A18,'180天行程'!$G$8:$G$187,0)</f>
        <v/>
      </c>
      <c r="I18" s="19" t="inlineStr">
        <is>
          <t>日照、连云港、盐城、南通、上海、宁波、舟山、象山、温州、霞浦</t>
        </is>
      </c>
      <c r="J18" s="19" t="inlineStr">
        <is>
          <t>沿海精华与高速转场，避开假期拥堵</t>
        </is>
      </c>
    </row>
    <row r="19" ht="48" customHeight="1">
      <c r="A19" s="15" t="inlineStr">
        <is>
          <t>福建—广东—广西海岸</t>
        </is>
      </c>
      <c r="B19" s="47" t="n">
        <v>161</v>
      </c>
      <c r="C19" s="47" t="n">
        <v>176</v>
      </c>
      <c r="D19" s="48">
        <f>$B$4+B19-1</f>
        <v/>
      </c>
      <c r="E19" s="48">
        <f>$B$4+C19-1</f>
        <v/>
      </c>
      <c r="F19" s="49">
        <f>COUNTIFS('180天行程'!$C$8:$C$187,A19)</f>
        <v/>
      </c>
      <c r="G19" s="49">
        <f>SUMIFS('180天行程'!$G$8:$G$187,'180天行程'!$C$8:$C$187,A19)</f>
        <v/>
      </c>
      <c r="H19" s="49">
        <f>COUNTIFS('180天行程'!$C$8:$C$187,A19,'180天行程'!$G$8:$G$187,0)</f>
        <v/>
      </c>
      <c r="I19" s="15" t="inlineStr">
        <is>
          <t>平潭、泉州、厦门、南靖书洋、东山、潮州、南澳、汕尾、深圳、珠海、阳江、湛江、北海、东兴</t>
        </is>
      </c>
      <c r="J19" s="15" t="inlineStr">
        <is>
          <t>南靖土楼、开平碉楼已纳入</t>
        </is>
      </c>
    </row>
    <row r="20" ht="48" customHeight="1">
      <c r="A20" s="19" t="inlineStr">
        <is>
          <t>闭环—回桂林</t>
        </is>
      </c>
      <c r="B20" s="44" t="n">
        <v>177</v>
      </c>
      <c r="C20" s="44" t="n">
        <v>180</v>
      </c>
      <c r="D20" s="45">
        <f>$B$4+B20-1</f>
        <v/>
      </c>
      <c r="E20" s="45">
        <f>$B$4+C20-1</f>
        <v/>
      </c>
      <c r="F20" s="46">
        <f>COUNTIFS('180天行程'!$C$8:$C$187,A20)</f>
        <v/>
      </c>
      <c r="G20" s="46">
        <f>SUMIFS('180天行程'!$G$8:$G$187,'180天行程'!$C$8:$C$187,A20)</f>
        <v/>
      </c>
      <c r="H20" s="46">
        <f>COUNTIFS('180天行程'!$C$8:$C$187,A20,'180天行程'!$G$8:$G$187,0)</f>
        <v/>
      </c>
      <c r="I20" s="19" t="inlineStr">
        <is>
          <t>南宁、桂林</t>
        </is>
      </c>
      <c r="J20" s="19" t="inlineStr">
        <is>
          <t>闭环与天气延误机动</t>
        </is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 ht="28" customHeight="1">
      <c r="A22" s="24" t="inlineStr">
        <is>
          <t>合计</t>
        </is>
      </c>
      <c r="B22" s="24" t="n"/>
      <c r="C22" s="24" t="n"/>
      <c r="D22" s="24" t="n"/>
      <c r="E22" s="24" t="n"/>
      <c r="F22" s="24">
        <f>SUM(F10:F20)</f>
        <v/>
      </c>
      <c r="G22" s="24">
        <f>SUM(G10:G20)</f>
        <v/>
      </c>
      <c r="H22" s="24">
        <f>SUM(H10:H20)</f>
        <v/>
      </c>
      <c r="I22" s="24" t="n"/>
      <c r="J22" s="24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</row>
    <row r="24">
      <c r="A24" s="25" t="inlineStr">
        <is>
          <t>调整与使用说明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 ht="24" customHeight="1">
      <c r="A25" s="2" t="inlineStr">
        <is>
          <t>总行程仍为180天；沿海阶段39天。河西及北疆阶段增加6天，由城市休整日调配。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  <row r="26" ht="24" customHeight="1">
      <c r="A26" s="2" t="inlineStr">
        <is>
          <t>20个零自驾日；保留高原休整、长白山天气预留和返程机动。预算36,650公里，比上版增加1,930公里。</t>
        </is>
      </c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 ht="24" customHeight="1">
      <c r="A27" s="2" t="inlineStr">
        <is>
          <t>新藏公路安排多玛、大红柳滩、三十里营房分段；住宿与补给未确认时须改计划。</t>
        </is>
      </c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 ht="24" customHeight="1">
      <c r="A28" s="2" t="inlineStr">
        <is>
          <t>丙察察、墨脱和独库须核对2031年通行条件，关闭时允许绕行、删支线或顺延。</t>
        </is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 ht="24" customHeight="1">
      <c r="A29" s="2" t="inlineStr">
        <is>
          <t>新增“风险与防范”“出发与每日核查”；日表S—U列关联风险、注意事项及应急措施；图片与景点索引保留。</t>
        </is>
      </c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>
      <c r="A32" s="25" t="inlineStr">
        <is>
          <t>资料与估算依据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 ht="26" customHeight="1">
      <c r="A33" s="2" t="inlineStr">
        <is>
          <t>日程和公里</t>
        </is>
      </c>
      <c r="B33" s="26" t="inlineStr">
        <is>
          <t>用户既定路线框架与本版人工分段估算。不是已测量的导航里程。</t>
        </is>
      </c>
      <c r="C33" s="2" t="n"/>
      <c r="D33" s="2" t="n"/>
      <c r="E33" s="2" t="n"/>
      <c r="F33" s="2" t="n"/>
      <c r="G33" s="2" t="n"/>
      <c r="H33" s="2" t="n"/>
      <c r="I33" s="2" t="n"/>
      <c r="J33" s="2" t="n"/>
    </row>
    <row r="34" ht="26" customHeight="1">
      <c r="A34" s="2" t="inlineStr">
        <is>
          <t>地图与景点坐标</t>
        </is>
      </c>
      <c r="B34" s="26" t="inlineStr">
        <is>
          <t>https://datav.aliyun.com/portal/school/atlas/area_selector</t>
        </is>
      </c>
      <c r="C34" s="2" t="n"/>
      <c r="D34" s="2" t="n"/>
      <c r="E34" s="2" t="n"/>
      <c r="F34" s="2" t="n"/>
      <c r="G34" s="2" t="n"/>
      <c r="H34" s="2" t="n"/>
      <c r="I34" s="2" t="n"/>
      <c r="J34" s="2" t="n"/>
    </row>
    <row r="35" ht="26" customHeight="1">
      <c r="A35" s="2" t="inlineStr">
        <is>
          <t>公开路网</t>
        </is>
      </c>
      <c r="B35" s="26" t="inlineStr">
        <is>
          <t>https://www.openstreetmap.org/copyright</t>
        </is>
      </c>
      <c r="C35" s="2" t="n"/>
      <c r="D35" s="2" t="n"/>
      <c r="E35" s="2" t="n"/>
      <c r="F35" s="2" t="n"/>
      <c r="G35" s="2" t="n"/>
      <c r="H35" s="2" t="n"/>
      <c r="I35" s="2" t="n"/>
      <c r="J35" s="2" t="n"/>
    </row>
    <row r="36" ht="26" customHeight="1">
      <c r="A36" s="2" t="inlineStr">
        <is>
          <t>独库北段2026征求意见稿</t>
        </is>
      </c>
      <c r="B36" s="26" t="inlineStr">
        <is>
          <t>https://gat.xinjiang.gov.cn/gat/tzgg/202606/d023345a75834189a9b99c11390698d9.shtml</t>
        </is>
      </c>
      <c r="C36" s="2" t="n"/>
      <c r="D36" s="2" t="n"/>
      <c r="E36" s="2" t="n"/>
      <c r="F36" s="2" t="n"/>
      <c r="G36" s="2" t="n"/>
      <c r="H36" s="2" t="n"/>
      <c r="I36" s="2" t="n"/>
      <c r="J36" s="2" t="n"/>
    </row>
    <row r="37" ht="26" customHeight="1">
      <c r="A37" s="2" t="inlineStr">
        <is>
          <t>察隅2026提示</t>
        </is>
      </c>
      <c r="B37" s="26" t="inlineStr">
        <is>
          <t>https://wlt.xizang.gov.cn/xwzx_69/tzgg/202608/t20260831_556020.html</t>
        </is>
      </c>
      <c r="C37" s="2" t="n"/>
      <c r="D37" s="2" t="n"/>
      <c r="E37" s="2" t="n"/>
      <c r="F37" s="2" t="n"/>
      <c r="G37" s="2" t="n"/>
      <c r="H37" s="2" t="n"/>
      <c r="I37" s="2" t="n"/>
      <c r="J37" s="2" t="n"/>
    </row>
    <row r="38" ht="26" customHeight="1">
      <c r="A38" s="2" t="inlineStr">
        <is>
          <t>察墨2026通告</t>
        </is>
      </c>
      <c r="B38" s="26" t="inlineStr">
        <is>
          <t>https://www.motuo.gov.cn/mtx/c101900/202604/c1ae21d79ee34e20be14763485d71d2a.shtml</t>
        </is>
      </c>
      <c r="C38" s="2" t="n"/>
      <c r="D38" s="2" t="n"/>
      <c r="E38" s="2" t="n"/>
      <c r="F38" s="2" t="n"/>
      <c r="G38" s="2" t="n"/>
      <c r="H38" s="2" t="n"/>
      <c r="I38" s="2" t="n"/>
      <c r="J38" s="2" t="n"/>
    </row>
    <row r="39" ht="26" customHeight="1">
      <c r="A39" s="2" t="inlineStr">
        <is>
          <t>新藏地理资料</t>
        </is>
      </c>
      <c r="B39" s="26" t="inlineStr">
        <is>
          <t>https://jtt.xizang.gov.cn/xxgk/fdzdgknr/jggk/jtgk/201611/t20161130_233600.html</t>
        </is>
      </c>
      <c r="C39" s="2" t="n"/>
      <c r="D39" s="2" t="n"/>
      <c r="E39" s="2" t="n"/>
      <c r="F39" s="2" t="n"/>
      <c r="G39" s="2" t="n"/>
      <c r="H39" s="2" t="n"/>
      <c r="I39" s="2" t="n"/>
      <c r="J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  <row r="41">
      <c r="A41" s="26" t="inlineStr">
        <is>
          <t>核查至2026-10-07；官方征求意见稿不作执行依据。2031重新确认天气、路况、许可和医学适应，必要时允许取消支线或顺延。</t>
        </is>
      </c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548678"/>
    <outlinePr summaryBelow="1" summaryRight="1"/>
    <pageSetUpPr/>
  </sheetPr>
  <dimension ref="A1:U187"/>
  <sheetViews>
    <sheetView showGridLines="0" workbookViewId="0">
      <pane xSplit="2" ySplit="7" topLeftCell="C8" activePane="bottomRight" state="frozen"/>
      <selection activeCell="A1" sqref="A1"/>
    </sheetView>
  </sheetViews>
  <sheetFormatPr baseColWidth="8" defaultRowHeight="15"/>
  <cols>
    <col width="9" customWidth="1" min="1" max="1"/>
    <col width="16" customWidth="1" min="2" max="2"/>
    <col width="28" customWidth="1" min="3" max="3"/>
    <col width="14" customWidth="1" min="4" max="4"/>
    <col width="17" customWidth="1" min="5" max="5"/>
    <col width="18" customWidth="1" min="6" max="6"/>
    <col width="14" customWidth="1" min="7" max="7"/>
    <col width="15" customWidth="1" min="8" max="8"/>
    <col width="21" customWidth="1" min="9" max="9"/>
    <col width="51" customWidth="1" min="10" max="10"/>
    <col width="39" customWidth="1" min="11" max="11"/>
    <col width="38" customWidth="1" min="12" max="12"/>
    <col width="49" customWidth="1" min="13" max="13"/>
    <col width="64" customWidth="1" min="14" max="14"/>
    <col width="64" customWidth="1" min="15" max="15"/>
    <col width="15" customWidth="1" min="16" max="16"/>
    <col width="14" customWidth="1" min="17" max="17"/>
    <col width="36" customWidth="1" min="18" max="18"/>
    <col width="35" customWidth="1" min="19" max="19"/>
    <col width="65" customWidth="1" min="20" max="20"/>
    <col width="78" customWidth="1" min="21" max="21"/>
  </cols>
  <sheetData>
    <row r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30" customHeight="1">
      <c r="A2" s="3" t="inlineStr">
        <is>
          <t>180天逐日行程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</row>
    <row r="4">
      <c r="A4" s="26" t="inlineStr">
        <is>
          <t>公里和驾驶时间为规划估算；行车时间范围不含看景、餐饮及管制等待。</t>
        </is>
      </c>
      <c r="B4" s="26" t="n"/>
      <c r="C4" s="26" t="n"/>
      <c r="D4" s="26" t="n"/>
      <c r="E4" s="26" t="n"/>
      <c r="F4" s="26" t="n"/>
      <c r="G4" s="26" t="n"/>
      <c r="H4" s="26" t="n"/>
      <c r="I4" s="26" t="n"/>
      <c r="J4" s="26" t="n"/>
      <c r="K4" s="26" t="n"/>
      <c r="L4" s="26" t="n"/>
      <c r="M4" s="26" t="n"/>
      <c r="N4" s="26" t="n"/>
      <c r="O4" s="26" t="n"/>
      <c r="P4" s="26" t="n"/>
      <c r="Q4" s="26" t="n"/>
      <c r="R4" s="26" t="n"/>
    </row>
    <row r="5">
      <c r="A5" s="26" t="inlineStr">
        <is>
          <t>日期与累计公里为公式。计划公里、日类型、住宿及执行记录可编辑。最终酒店与入口地址另行核实。</t>
        </is>
      </c>
      <c r="B5" s="26" t="n"/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</row>
    <row r="7" ht="36" customHeight="1">
      <c r="A7" s="28" t="inlineStr">
        <is>
          <t>天数</t>
        </is>
      </c>
      <c r="B7" s="28" t="inlineStr">
        <is>
          <t>日期</t>
        </is>
      </c>
      <c r="C7" s="28" t="inlineStr">
        <is>
          <t>阶段</t>
        </is>
      </c>
      <c r="D7" s="28" t="inlineStr">
        <is>
          <t>日类型</t>
        </is>
      </c>
      <c r="E7" s="28" t="inlineStr">
        <is>
          <t>出发地</t>
        </is>
      </c>
      <c r="F7" s="28" t="inlineStr">
        <is>
          <t>住宿地</t>
        </is>
      </c>
      <c r="G7" s="28" t="inlineStr">
        <is>
          <t>估算公里</t>
        </is>
      </c>
      <c r="H7" s="28" t="inlineStr">
        <is>
          <t>累计公里</t>
        </is>
      </c>
      <c r="I7" s="28" t="inlineStr">
        <is>
          <t>驾驶时间范围</t>
        </is>
      </c>
      <c r="J7" s="28" t="inlineStr">
        <is>
          <t>重点景点与活动</t>
        </is>
      </c>
      <c r="K7" s="28" t="inlineStr">
        <is>
          <t>道路选择</t>
        </is>
      </c>
      <c r="L7" s="28" t="inlineStr">
        <is>
          <t>路况关注</t>
        </is>
      </c>
      <c r="M7" s="28" t="inlineStr">
        <is>
          <t>补给提醒</t>
        </is>
      </c>
      <c r="N7" s="28" t="inlineStr">
        <is>
          <t>执行或调整条件</t>
        </is>
      </c>
      <c r="O7" s="28" t="inlineStr">
        <is>
          <t>住宿预订核对</t>
        </is>
      </c>
      <c r="P7" s="28" t="inlineStr">
        <is>
          <t>行程状态</t>
        </is>
      </c>
      <c r="Q7" s="28" t="inlineStr">
        <is>
          <t>实际公里</t>
        </is>
      </c>
      <c r="R7" s="28" t="inlineStr">
        <is>
          <t>个人备注</t>
        </is>
      </c>
      <c r="S7" s="28" t="inlineStr">
        <is>
          <t>关联风险编号</t>
        </is>
      </c>
      <c r="T7" s="28" t="inlineStr">
        <is>
          <t>本日注意与复核</t>
        </is>
      </c>
      <c r="U7" s="28" t="inlineStr">
        <is>
          <t>未满足条件时的处理</t>
        </is>
      </c>
    </row>
    <row r="8" ht="60" customHeight="1">
      <c r="A8" s="50" t="n">
        <v>1</v>
      </c>
      <c r="B8" s="51">
        <f>'行程总览'!$B$4+A8-1</f>
        <v/>
      </c>
      <c r="C8" s="15" t="inlineStr">
        <is>
          <t>桂林出发</t>
        </is>
      </c>
      <c r="D8" s="33" t="inlineStr">
        <is>
          <t>转场</t>
        </is>
      </c>
      <c r="E8" s="33" t="inlineStr">
        <is>
          <t>桂林</t>
        </is>
      </c>
      <c r="F8" s="33" t="inlineStr">
        <is>
          <t>南宁</t>
        </is>
      </c>
      <c r="G8" s="52" t="n">
        <v>400</v>
      </c>
      <c r="H8" s="53">
        <f>SUM($G$8:G8)</f>
        <v/>
      </c>
      <c r="I8" s="2" t="inlineStr">
        <is>
          <t>4.5–7.4小时</t>
        </is>
      </c>
      <c r="J8" s="29" t="inlineStr">
        <is>
          <t>桂林出发，经高速到南宁，检查满载装备</t>
        </is>
      </c>
      <c r="K8" s="29" t="inlineStr">
        <is>
          <t>高速连接</t>
        </is>
      </c>
      <c r="L8" s="29" t="inlineStr">
        <is>
          <t>高速转场与疲劳</t>
        </is>
      </c>
      <c r="M8" s="29" t="inlineStr">
        <is>
          <t>县城或城市补给，转场前查沿途加油与停车条件</t>
        </is>
      </c>
      <c r="N8" s="29" t="inlineStr">
        <is>
          <t>2031年导航、天气与酒店确认后执行</t>
        </is>
      </c>
      <c r="O8" s="29" t="inlineStr">
        <is>
          <t>住目的地城市或乡镇，优先两间带停车位房间；当前不指定酒店</t>
        </is>
      </c>
      <c r="P8" s="35" t="inlineStr">
        <is>
          <t>待复核</t>
        </is>
      </c>
      <c r="Q8" s="54" t="n"/>
      <c r="R8" s="35" t="n"/>
      <c r="S8" s="29" t="inlineStr">
        <is>
          <t>G03、G04、G05、G07、G08</t>
        </is>
      </c>
      <c r="T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8" s="29" t="inlineStr"/>
    </row>
    <row r="9" ht="60" customHeight="1">
      <c r="A9" s="50" t="n">
        <v>2</v>
      </c>
      <c r="B9" s="51">
        <f>'行程总览'!$B$4+A9-1</f>
        <v/>
      </c>
      <c r="C9" s="15" t="inlineStr">
        <is>
          <t>桂林出发</t>
        </is>
      </c>
      <c r="D9" s="33" t="inlineStr">
        <is>
          <t>转场</t>
        </is>
      </c>
      <c r="E9" s="33" t="inlineStr">
        <is>
          <t>南宁</t>
        </is>
      </c>
      <c r="F9" s="33" t="inlineStr">
        <is>
          <t>东兴</t>
        </is>
      </c>
      <c r="G9" s="52" t="n">
        <v>190</v>
      </c>
      <c r="H9" s="53">
        <f>SUM($G$8:G9)</f>
        <v/>
      </c>
      <c r="I9" s="2" t="inlineStr">
        <is>
          <t>2.1–3.8小时</t>
        </is>
      </c>
      <c r="J9" s="29" t="inlineStr">
        <is>
          <t>到东兴口岸外围和沿海，拍出发合影</t>
        </is>
      </c>
      <c r="K9" s="29" t="inlineStr">
        <is>
          <t>高速连接</t>
        </is>
      </c>
      <c r="L9" s="29" t="inlineStr">
        <is>
          <t>高速转场与疲劳</t>
        </is>
      </c>
      <c r="M9" s="29" t="inlineStr">
        <is>
          <t>县城或城市补给，转场前查沿途加油与停车条件</t>
        </is>
      </c>
      <c r="N9" s="29" t="inlineStr">
        <is>
          <t>2031年导航、天气与酒店确认后执行</t>
        </is>
      </c>
      <c r="O9" s="29" t="inlineStr">
        <is>
          <t>住目的地城市或乡镇，优先两间带停车位房间；当前不指定酒店</t>
        </is>
      </c>
      <c r="P9" s="35" t="inlineStr">
        <is>
          <t>待复核</t>
        </is>
      </c>
      <c r="Q9" s="54" t="n"/>
      <c r="R9" s="35" t="n"/>
      <c r="S9" s="29" t="inlineStr">
        <is>
          <t>G03、G04、G05、G07、G08</t>
        </is>
      </c>
      <c r="T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9" s="29" t="inlineStr"/>
    </row>
    <row r="10" ht="60" customHeight="1">
      <c r="A10" s="50" t="n">
        <v>3</v>
      </c>
      <c r="B10" s="51">
        <f>'行程总览'!$B$4+A10-1</f>
        <v/>
      </c>
      <c r="C10" s="15" t="inlineStr">
        <is>
          <t>广西—云南沿边</t>
        </is>
      </c>
      <c r="D10" s="33" t="inlineStr">
        <is>
          <t>转场</t>
        </is>
      </c>
      <c r="E10" s="33" t="inlineStr">
        <is>
          <t>东兴</t>
        </is>
      </c>
      <c r="F10" s="33" t="inlineStr">
        <is>
          <t>凭祥</t>
        </is>
      </c>
      <c r="G10" s="52" t="n">
        <v>280</v>
      </c>
      <c r="H10" s="53">
        <f>SUM($G$8:G10)</f>
        <v/>
      </c>
      <c r="I10" s="2" t="inlineStr">
        <is>
          <t>5.3–8.6小时</t>
        </is>
      </c>
      <c r="J10" s="29" t="inlineStr">
        <is>
          <t>经上思、宁明走境内连接路，友谊关游览以开放范围为准</t>
        </is>
      </c>
      <c r="K10" s="29" t="inlineStr">
        <is>
          <t>G219方向及境内连接路</t>
        </is>
      </c>
      <c r="L10" s="29" t="inlineStr">
        <is>
          <t>山路、雨季落石或边境管制</t>
        </is>
      </c>
      <c r="M10" s="29" t="inlineStr">
        <is>
          <t>出发前补给；西部偏远段半箱油主动找站，不把电量作为唯一续航保障</t>
        </is>
      </c>
      <c r="N10" s="29" t="inlineStr">
        <is>
          <t>2031年导航、天气与酒店确认后执行</t>
        </is>
      </c>
      <c r="O10" s="29" t="inlineStr">
        <is>
          <t>住目的地城市或乡镇，优先两间带停车位房间；当前不指定酒店</t>
        </is>
      </c>
      <c r="P10" s="35" t="inlineStr">
        <is>
          <t>待复核</t>
        </is>
      </c>
      <c r="Q10" s="54" t="n"/>
      <c r="R10" s="35" t="n"/>
      <c r="S10" s="29" t="inlineStr">
        <is>
          <t>G01、G02、G03、G04、G05、G06、G07、G08、G09、W01</t>
        </is>
      </c>
      <c r="T1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11" ht="60" customHeight="1">
      <c r="A11" s="50" t="n">
        <v>4</v>
      </c>
      <c r="B11" s="51">
        <f>'行程总览'!$B$4+A11-1</f>
        <v/>
      </c>
      <c r="C11" s="15" t="inlineStr">
        <is>
          <t>广西—云南沿边</t>
        </is>
      </c>
      <c r="D11" s="33" t="inlineStr">
        <is>
          <t>转场</t>
        </is>
      </c>
      <c r="E11" s="33" t="inlineStr">
        <is>
          <t>凭祥</t>
        </is>
      </c>
      <c r="F11" s="33" t="inlineStr">
        <is>
          <t>大新</t>
        </is>
      </c>
      <c r="G11" s="52" t="n">
        <v>170</v>
      </c>
      <c r="H11" s="53">
        <f>SUM($G$8:G11)</f>
        <v/>
      </c>
      <c r="I11" s="2" t="inlineStr">
        <is>
          <t>3.2–5.4小时</t>
        </is>
      </c>
      <c r="J11" s="29" t="inlineStr">
        <is>
          <t>经崇左，边关与喀斯特沿途停留</t>
        </is>
      </c>
      <c r="K11" s="29" t="inlineStr">
        <is>
          <t>G219方向及境内连接路</t>
        </is>
      </c>
      <c r="L11" s="29" t="inlineStr">
        <is>
          <t>山路、雨季落石或边境管制</t>
        </is>
      </c>
      <c r="M11" s="29" t="inlineStr">
        <is>
          <t>出发前补给；西部偏远段半箱油主动找站，不把电量作为唯一续航保障</t>
        </is>
      </c>
      <c r="N11" s="29" t="inlineStr">
        <is>
          <t>2031年导航、天气与酒店确认后执行</t>
        </is>
      </c>
      <c r="O11" s="29" t="inlineStr">
        <is>
          <t>住目的地城市或乡镇，优先两间带停车位房间；当前不指定酒店</t>
        </is>
      </c>
      <c r="P11" s="35" t="inlineStr">
        <is>
          <t>待复核</t>
        </is>
      </c>
      <c r="Q11" s="54" t="n"/>
      <c r="R11" s="35" t="n"/>
      <c r="S11" s="29" t="inlineStr">
        <is>
          <t>G01、G02、G03、G04、G05、G06、G07、G08、G09、W01</t>
        </is>
      </c>
      <c r="T1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12" ht="60" customHeight="1">
      <c r="A12" s="50" t="n">
        <v>5</v>
      </c>
      <c r="B12" s="51">
        <f>'行程总览'!$B$4+A12-1</f>
        <v/>
      </c>
      <c r="C12" s="15" t="inlineStr">
        <is>
          <t>广西—云南沿边</t>
        </is>
      </c>
      <c r="D12" s="33" t="inlineStr">
        <is>
          <t>游览</t>
        </is>
      </c>
      <c r="E12" s="33" t="inlineStr">
        <is>
          <t>大新</t>
        </is>
      </c>
      <c r="F12" s="33" t="inlineStr">
        <is>
          <t>靖西</t>
        </is>
      </c>
      <c r="G12" s="52" t="n">
        <v>180</v>
      </c>
      <c r="H12" s="53">
        <f>SUM($G$8:G12)</f>
        <v/>
      </c>
      <c r="I12" s="2" t="inlineStr">
        <is>
          <t>3.4–5.7小时</t>
        </is>
      </c>
      <c r="J12" s="29" t="inlineStr">
        <is>
          <t>经德天瀑布，下午到靖西</t>
        </is>
      </c>
      <c r="K12" s="29" t="inlineStr">
        <is>
          <t>G219方向及境内连接路</t>
        </is>
      </c>
      <c r="L12" s="29" t="inlineStr">
        <is>
          <t>山路、雨季落石或边境管制</t>
        </is>
      </c>
      <c r="M12" s="29" t="inlineStr">
        <is>
          <t>出发前补给；西部偏远段半箱油主动找站，不把电量作为唯一续航保障</t>
        </is>
      </c>
      <c r="N12" s="29" t="inlineStr">
        <is>
          <t>2031年导航、天气与酒店确认后执行</t>
        </is>
      </c>
      <c r="O12" s="29" t="inlineStr">
        <is>
          <t>住目的地城市或乡镇，优先两间带停车位房间；当前不指定酒店</t>
        </is>
      </c>
      <c r="P12" s="35" t="inlineStr">
        <is>
          <t>待复核</t>
        </is>
      </c>
      <c r="Q12" s="54" t="n"/>
      <c r="R12" s="35" t="n"/>
      <c r="S12" s="29" t="inlineStr">
        <is>
          <t>G01、G02、G03、G04、G05、G06、G07、G08、G09、W01</t>
        </is>
      </c>
      <c r="T1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13" ht="60" customHeight="1">
      <c r="A13" s="50" t="n">
        <v>6</v>
      </c>
      <c r="B13" s="51">
        <f>'行程总览'!$B$4+A13-1</f>
        <v/>
      </c>
      <c r="C13" s="15" t="inlineStr">
        <is>
          <t>广西—云南沿边</t>
        </is>
      </c>
      <c r="D13" s="33" t="inlineStr">
        <is>
          <t>游览</t>
        </is>
      </c>
      <c r="E13" s="33" t="inlineStr">
        <is>
          <t>靖西</t>
        </is>
      </c>
      <c r="F13" s="33" t="inlineStr">
        <is>
          <t>靖西</t>
        </is>
      </c>
      <c r="G13" s="52" t="n">
        <v>60</v>
      </c>
      <c r="H13" s="53">
        <f>SUM($G$8:G13)</f>
        <v/>
      </c>
      <c r="I13" s="2" t="inlineStr">
        <is>
          <t>1.1–2.2小时</t>
        </is>
      </c>
      <c r="J13" s="29" t="inlineStr">
        <is>
          <t>鹅泉、旧州择一至两处，避免赶景点</t>
        </is>
      </c>
      <c r="K13" s="29" t="inlineStr">
        <is>
          <t>G219方向及境内连接路</t>
        </is>
      </c>
      <c r="L13" s="29" t="inlineStr">
        <is>
          <t>山路、雨季落石或边境管制</t>
        </is>
      </c>
      <c r="M13" s="29" t="inlineStr">
        <is>
          <t>出发前补给；西部偏远段半箱油主动找站，不把电量作为唯一续航保障</t>
        </is>
      </c>
      <c r="N13" s="29" t="inlineStr">
        <is>
          <t>2031年导航、天气与酒店确认后执行</t>
        </is>
      </c>
      <c r="O13" s="29" t="inlineStr">
        <is>
          <t>住目的地城市或乡镇，优先两间带停车位房间；当前不指定酒店</t>
        </is>
      </c>
      <c r="P13" s="35" t="inlineStr">
        <is>
          <t>待复核</t>
        </is>
      </c>
      <c r="Q13" s="54" t="n"/>
      <c r="R13" s="35" t="n"/>
      <c r="S13" s="29" t="inlineStr">
        <is>
          <t>G01、G02、G03、G04、G05、G06、G07、G08、G09、W01</t>
        </is>
      </c>
      <c r="T1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14" ht="60" customHeight="1">
      <c r="A14" s="50" t="n">
        <v>7</v>
      </c>
      <c r="B14" s="51">
        <f>'行程总览'!$B$4+A14-1</f>
        <v/>
      </c>
      <c r="C14" s="15" t="inlineStr">
        <is>
          <t>广西—云南沿边</t>
        </is>
      </c>
      <c r="D14" s="33" t="inlineStr">
        <is>
          <t>转场</t>
        </is>
      </c>
      <c r="E14" s="33" t="inlineStr">
        <is>
          <t>靖西</t>
        </is>
      </c>
      <c r="F14" s="33" t="inlineStr">
        <is>
          <t>富宁</t>
        </is>
      </c>
      <c r="G14" s="52" t="n">
        <v>230</v>
      </c>
      <c r="H14" s="53">
        <f>SUM($G$8:G14)</f>
        <v/>
      </c>
      <c r="I14" s="2" t="inlineStr">
        <is>
          <t>4.3–7.1小时</t>
        </is>
      </c>
      <c r="J14" s="29" t="inlineStr">
        <is>
          <t>经那坡，进入云南沿边</t>
        </is>
      </c>
      <c r="K14" s="29" t="inlineStr">
        <is>
          <t>G219方向及境内连接路</t>
        </is>
      </c>
      <c r="L14" s="29" t="inlineStr">
        <is>
          <t>山路、雨季落石或边境管制</t>
        </is>
      </c>
      <c r="M14" s="29" t="inlineStr">
        <is>
          <t>出发前补给；西部偏远段半箱油主动找站，不把电量作为唯一续航保障</t>
        </is>
      </c>
      <c r="N14" s="29" t="inlineStr">
        <is>
          <t>2031年导航、天气与酒店确认后执行</t>
        </is>
      </c>
      <c r="O14" s="29" t="inlineStr">
        <is>
          <t>住目的地城市或乡镇，优先两间带停车位房间；当前不指定酒店</t>
        </is>
      </c>
      <c r="P14" s="35" t="inlineStr">
        <is>
          <t>待复核</t>
        </is>
      </c>
      <c r="Q14" s="54" t="n"/>
      <c r="R14" s="35" t="n"/>
      <c r="S14" s="29" t="inlineStr">
        <is>
          <t>G01、G02、G03、G04、G05、G06、G07、G08、G09、W01</t>
        </is>
      </c>
      <c r="T1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15" ht="60" customHeight="1">
      <c r="A15" s="50" t="n">
        <v>8</v>
      </c>
      <c r="B15" s="51">
        <f>'行程总览'!$B$4+A15-1</f>
        <v/>
      </c>
      <c r="C15" s="15" t="inlineStr">
        <is>
          <t>广西—云南沿边</t>
        </is>
      </c>
      <c r="D15" s="33" t="inlineStr">
        <is>
          <t>转场</t>
        </is>
      </c>
      <c r="E15" s="33" t="inlineStr">
        <is>
          <t>富宁</t>
        </is>
      </c>
      <c r="F15" s="33" t="inlineStr">
        <is>
          <t>麻栗坡</t>
        </is>
      </c>
      <c r="G15" s="52" t="n">
        <v>190</v>
      </c>
      <c r="H15" s="53">
        <f>SUM($G$8:G15)</f>
        <v/>
      </c>
      <c r="I15" s="2" t="inlineStr">
        <is>
          <t>3.6–6.0小时</t>
        </is>
      </c>
      <c r="J15" s="29" t="inlineStr">
        <is>
          <t>富宁到麻栗坡，补给并确认后续道路</t>
        </is>
      </c>
      <c r="K15" s="29" t="inlineStr">
        <is>
          <t>G219方向及境内连接路</t>
        </is>
      </c>
      <c r="L15" s="29" t="inlineStr">
        <is>
          <t>山路、雨季落石或边境管制</t>
        </is>
      </c>
      <c r="M15" s="29" t="inlineStr">
        <is>
          <t>出发前补给；西部偏远段半箱油主动找站，不把电量作为唯一续航保障</t>
        </is>
      </c>
      <c r="N15" s="29" t="inlineStr">
        <is>
          <t>2031年导航、天气与酒店确认后执行</t>
        </is>
      </c>
      <c r="O15" s="29" t="inlineStr">
        <is>
          <t>住目的地城市或乡镇，优先两间带停车位房间；当前不指定酒店</t>
        </is>
      </c>
      <c r="P15" s="35" t="inlineStr">
        <is>
          <t>待复核</t>
        </is>
      </c>
      <c r="Q15" s="54" t="n"/>
      <c r="R15" s="35" t="n"/>
      <c r="S15" s="29" t="inlineStr">
        <is>
          <t>G01、G02、G03、G04、G05、G06、G07、G08、G09、W01</t>
        </is>
      </c>
      <c r="T1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16" ht="60" customHeight="1">
      <c r="A16" s="50" t="n">
        <v>9</v>
      </c>
      <c r="B16" s="51">
        <f>'行程总览'!$B$4+A16-1</f>
        <v/>
      </c>
      <c r="C16" s="15" t="inlineStr">
        <is>
          <t>广西—云南沿边</t>
        </is>
      </c>
      <c r="D16" s="33" t="inlineStr">
        <is>
          <t>转场</t>
        </is>
      </c>
      <c r="E16" s="33" t="inlineStr">
        <is>
          <t>麻栗坡</t>
        </is>
      </c>
      <c r="F16" s="33" t="inlineStr">
        <is>
          <t>河口</t>
        </is>
      </c>
      <c r="G16" s="52" t="n">
        <v>300</v>
      </c>
      <c r="H16" s="53">
        <f>SUM($G$8:G16)</f>
        <v/>
      </c>
      <c r="I16" s="2" t="inlineStr">
        <is>
          <t>5.7–9.2小时</t>
        </is>
      </c>
      <c r="J16" s="29" t="inlineStr">
        <is>
          <t>经马关等境内连接路到河口，禁止导航选境外捷径</t>
        </is>
      </c>
      <c r="K16" s="29" t="inlineStr">
        <is>
          <t>G219方向及境内连接路</t>
        </is>
      </c>
      <c r="L16" s="29" t="inlineStr">
        <is>
          <t>山路、雨季落石或边境管制</t>
        </is>
      </c>
      <c r="M16" s="29" t="inlineStr">
        <is>
          <t>出发前补给；西部偏远段半箱油主动找站，不把电量作为唯一续航保障</t>
        </is>
      </c>
      <c r="N16" s="29" t="inlineStr">
        <is>
          <t>2031年导航、天气与酒店确认后执行</t>
        </is>
      </c>
      <c r="O16" s="29" t="inlineStr">
        <is>
          <t>住目的地城市或乡镇，优先两间带停车位房间；当前不指定酒店</t>
        </is>
      </c>
      <c r="P16" s="35" t="inlineStr">
        <is>
          <t>待复核</t>
        </is>
      </c>
      <c r="Q16" s="54" t="n"/>
      <c r="R16" s="35" t="n"/>
      <c r="S16" s="29" t="inlineStr">
        <is>
          <t>G01、G02、G03、G04、G05、G06、G07、G08、G09、W01</t>
        </is>
      </c>
      <c r="T1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17" ht="60" customHeight="1">
      <c r="A17" s="50" t="n">
        <v>10</v>
      </c>
      <c r="B17" s="51">
        <f>'行程总览'!$B$4+A17-1</f>
        <v/>
      </c>
      <c r="C17" s="15" t="inlineStr">
        <is>
          <t>广西—云南沿边</t>
        </is>
      </c>
      <c r="D17" s="33" t="inlineStr">
        <is>
          <t>游览</t>
        </is>
      </c>
      <c r="E17" s="33" t="inlineStr">
        <is>
          <t>河口</t>
        </is>
      </c>
      <c r="F17" s="33" t="inlineStr">
        <is>
          <t>元阳</t>
        </is>
      </c>
      <c r="G17" s="52" t="n">
        <v>170</v>
      </c>
      <c r="H17" s="53">
        <f>SUM($G$8:G17)</f>
        <v/>
      </c>
      <c r="I17" s="2" t="inlineStr">
        <is>
          <t>3.2–5.4小时</t>
        </is>
      </c>
      <c r="J17" s="29" t="inlineStr">
        <is>
          <t>河口到元阳，梯田片区选择开放道路</t>
        </is>
      </c>
      <c r="K17" s="29" t="inlineStr">
        <is>
          <t>G219方向及境内连接路</t>
        </is>
      </c>
      <c r="L17" s="29" t="inlineStr">
        <is>
          <t>山路、雨季落石或边境管制</t>
        </is>
      </c>
      <c r="M17" s="29" t="inlineStr">
        <is>
          <t>出发前补给；西部偏远段半箱油主动找站，不把电量作为唯一续航保障</t>
        </is>
      </c>
      <c r="N17" s="29" t="inlineStr">
        <is>
          <t>2031年导航、天气与酒店确认后执行</t>
        </is>
      </c>
      <c r="O17" s="29" t="inlineStr">
        <is>
          <t>住目的地城市或乡镇，优先两间带停车位房间；当前不指定酒店</t>
        </is>
      </c>
      <c r="P17" s="35" t="inlineStr">
        <is>
          <t>待复核</t>
        </is>
      </c>
      <c r="Q17" s="54" t="n"/>
      <c r="R17" s="35" t="n"/>
      <c r="S17" s="29" t="inlineStr">
        <is>
          <t>G01、G02、G03、G04、G05、G06、G07、G08、G09、W01</t>
        </is>
      </c>
      <c r="T1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18" ht="60" customHeight="1">
      <c r="A18" s="50" t="n">
        <v>11</v>
      </c>
      <c r="B18" s="51">
        <f>'行程总览'!$B$4+A18-1</f>
        <v/>
      </c>
      <c r="C18" s="15" t="inlineStr">
        <is>
          <t>广西—云南沿边</t>
        </is>
      </c>
      <c r="D18" s="33" t="inlineStr">
        <is>
          <t>长转场</t>
        </is>
      </c>
      <c r="E18" s="33" t="inlineStr">
        <is>
          <t>元阳</t>
        </is>
      </c>
      <c r="F18" s="33" t="inlineStr">
        <is>
          <t>景洪</t>
        </is>
      </c>
      <c r="G18" s="52" t="n">
        <v>460</v>
      </c>
      <c r="H18" s="53">
        <f>SUM($G$8:G18)</f>
        <v/>
      </c>
      <c r="I18" s="2" t="inlineStr">
        <is>
          <t>8.7–13.8小时</t>
        </is>
      </c>
      <c r="J18" s="29" t="inlineStr">
        <is>
          <t>元阳到西双版纳，途中只作必要休息</t>
        </is>
      </c>
      <c r="K18" s="29" t="inlineStr">
        <is>
          <t>G219方向及境内连接路</t>
        </is>
      </c>
      <c r="L18" s="29" t="inlineStr">
        <is>
          <t>山路、雨季落石或边境管制</t>
        </is>
      </c>
      <c r="M18" s="29" t="inlineStr">
        <is>
          <t>出发前补给；西部偏远段半箱油主动找站，不把电量作为唯一续航保障</t>
        </is>
      </c>
      <c r="N18" s="29" t="inlineStr">
        <is>
          <t>2031年导航、天气与酒店确认后执行</t>
        </is>
      </c>
      <c r="O18" s="29" t="inlineStr">
        <is>
          <t>住目的地城市或乡镇，优先两间带停车位房间；当前不指定酒店</t>
        </is>
      </c>
      <c r="P18" s="35" t="inlineStr">
        <is>
          <t>待复核</t>
        </is>
      </c>
      <c r="Q18" s="54" t="n"/>
      <c r="R18" s="35" t="n"/>
      <c r="S18" s="29" t="inlineStr">
        <is>
          <t>G01、G02、G03、G04、G05、G06、G07、G08、G09、W01</t>
        </is>
      </c>
      <c r="T1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19" ht="60" customHeight="1">
      <c r="A19" s="50" t="n">
        <v>12</v>
      </c>
      <c r="B19" s="51">
        <f>'行程总览'!$B$4+A19-1</f>
        <v/>
      </c>
      <c r="C19" s="15" t="inlineStr">
        <is>
          <t>广西—云南沿边</t>
        </is>
      </c>
      <c r="D19" s="33" t="inlineStr">
        <is>
          <t>休整</t>
        </is>
      </c>
      <c r="E19" s="33" t="inlineStr">
        <is>
          <t>景洪</t>
        </is>
      </c>
      <c r="F19" s="33" t="inlineStr">
        <is>
          <t>景洪</t>
        </is>
      </c>
      <c r="G19" s="52" t="n">
        <v>0</v>
      </c>
      <c r="H19" s="53">
        <f>SUM($G$8:G19)</f>
        <v/>
      </c>
      <c r="I19" s="2" t="inlineStr">
        <is>
          <t>0（不自驾）</t>
        </is>
      </c>
      <c r="J19" s="29" t="inlineStr">
        <is>
          <t>洗衣、车辆检查、补给，全日不安排自驾</t>
        </is>
      </c>
      <c r="K19" s="29" t="inlineStr">
        <is>
          <t>步行或当地合规交通，零自驾里程</t>
        </is>
      </c>
      <c r="L19" s="29" t="inlineStr">
        <is>
          <t>山路、雨季落石或边境管制</t>
        </is>
      </c>
      <c r="M19" s="29" t="inlineStr">
        <is>
          <t>住宿地集中补给、检查车辆，不安排自驾</t>
        </is>
      </c>
      <c r="N19" s="29" t="inlineStr">
        <is>
          <t>2031年导航、天气与酒店确认后执行</t>
        </is>
      </c>
      <c r="O19" s="29" t="inlineStr">
        <is>
          <t>住目的地城市或乡镇，优先两间带停车位房间；当前不指定酒店</t>
        </is>
      </c>
      <c r="P19" s="35" t="inlineStr">
        <is>
          <t>待复核</t>
        </is>
      </c>
      <c r="Q19" s="54" t="n"/>
      <c r="R19" s="35" t="n"/>
      <c r="S19" s="29" t="inlineStr">
        <is>
          <t>G01、G02、G03、G04、G05、G06、G07、G08、G09、W01</t>
        </is>
      </c>
      <c r="T1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20" ht="60" customHeight="1">
      <c r="A20" s="50" t="n">
        <v>13</v>
      </c>
      <c r="B20" s="51">
        <f>'行程总览'!$B$4+A20-1</f>
        <v/>
      </c>
      <c r="C20" s="15" t="inlineStr">
        <is>
          <t>广西—云南沿边</t>
        </is>
      </c>
      <c r="D20" s="33" t="inlineStr">
        <is>
          <t>游览</t>
        </is>
      </c>
      <c r="E20" s="33" t="inlineStr">
        <is>
          <t>景洪</t>
        </is>
      </c>
      <c r="F20" s="33" t="inlineStr">
        <is>
          <t>景洪</t>
        </is>
      </c>
      <c r="G20" s="52" t="n">
        <v>60</v>
      </c>
      <c r="H20" s="53">
        <f>SUM($G$8:G20)</f>
        <v/>
      </c>
      <c r="I20" s="2" t="inlineStr">
        <is>
          <t>1.1–2.2小时</t>
        </is>
      </c>
      <c r="J20" s="29" t="inlineStr">
        <is>
          <t>热带植物与雨林景点择一，不挤满行程</t>
        </is>
      </c>
      <c r="K20" s="29" t="inlineStr">
        <is>
          <t>G219方向及境内连接路</t>
        </is>
      </c>
      <c r="L20" s="29" t="inlineStr">
        <is>
          <t>山路、雨季落石或边境管制</t>
        </is>
      </c>
      <c r="M20" s="29" t="inlineStr">
        <is>
          <t>出发前补给；西部偏远段半箱油主动找站，不把电量作为唯一续航保障</t>
        </is>
      </c>
      <c r="N20" s="29" t="inlineStr">
        <is>
          <t>2031年导航、天气与酒店确认后执行</t>
        </is>
      </c>
      <c r="O20" s="29" t="inlineStr">
        <is>
          <t>住目的地城市或乡镇，优先两间带停车位房间；当前不指定酒店</t>
        </is>
      </c>
      <c r="P20" s="35" t="inlineStr">
        <is>
          <t>待复核</t>
        </is>
      </c>
      <c r="Q20" s="54" t="n"/>
      <c r="R20" s="35" t="n"/>
      <c r="S20" s="29" t="inlineStr">
        <is>
          <t>G01、G02、G03、G04、G05、G06、G07、G08、G09、W01</t>
        </is>
      </c>
      <c r="T2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2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21" ht="60" customHeight="1">
      <c r="A21" s="50" t="n">
        <v>14</v>
      </c>
      <c r="B21" s="51">
        <f>'行程总览'!$B$4+A21-1</f>
        <v/>
      </c>
      <c r="C21" s="15" t="inlineStr">
        <is>
          <t>广西—云南沿边</t>
        </is>
      </c>
      <c r="D21" s="33" t="inlineStr">
        <is>
          <t>游览</t>
        </is>
      </c>
      <c r="E21" s="33" t="inlineStr">
        <is>
          <t>景洪</t>
        </is>
      </c>
      <c r="F21" s="33" t="inlineStr">
        <is>
          <t>澜沧</t>
        </is>
      </c>
      <c r="G21" s="52" t="n">
        <v>220</v>
      </c>
      <c r="H21" s="53">
        <f>SUM($G$8:G21)</f>
        <v/>
      </c>
      <c r="I21" s="2" t="inlineStr">
        <is>
          <t>4.2–6.9小时</t>
        </is>
      </c>
      <c r="J21" s="29" t="inlineStr">
        <is>
          <t>经景迈山古茶林，住澜沧县城</t>
        </is>
      </c>
      <c r="K21" s="29" t="inlineStr">
        <is>
          <t>G219方向及境内连接路</t>
        </is>
      </c>
      <c r="L21" s="29" t="inlineStr">
        <is>
          <t>山路、雨季落石或边境管制</t>
        </is>
      </c>
      <c r="M21" s="29" t="inlineStr">
        <is>
          <t>出发前补给；西部偏远段半箱油主动找站，不把电量作为唯一续航保障</t>
        </is>
      </c>
      <c r="N21" s="29" t="inlineStr">
        <is>
          <t>2031年导航、天气与酒店确认后执行</t>
        </is>
      </c>
      <c r="O21" s="29" t="inlineStr">
        <is>
          <t>住目的地城市或乡镇，优先两间带停车位房间；当前不指定酒店</t>
        </is>
      </c>
      <c r="P21" s="35" t="inlineStr">
        <is>
          <t>待复核</t>
        </is>
      </c>
      <c r="Q21" s="54" t="n"/>
      <c r="R21" s="35" t="n"/>
      <c r="S21" s="29" t="inlineStr">
        <is>
          <t>G01、G02、G03、G04、G05、G06、G07、G08、G09、W01</t>
        </is>
      </c>
      <c r="T2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2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22" ht="60" customHeight="1">
      <c r="A22" s="50" t="n">
        <v>15</v>
      </c>
      <c r="B22" s="51">
        <f>'行程总览'!$B$4+A22-1</f>
        <v/>
      </c>
      <c r="C22" s="15" t="inlineStr">
        <is>
          <t>广西—云南沿边</t>
        </is>
      </c>
      <c r="D22" s="33" t="inlineStr">
        <is>
          <t>游览</t>
        </is>
      </c>
      <c r="E22" s="33" t="inlineStr">
        <is>
          <t>澜沧</t>
        </is>
      </c>
      <c r="F22" s="33" t="inlineStr">
        <is>
          <t>西盟</t>
        </is>
      </c>
      <c r="G22" s="52" t="n">
        <v>190</v>
      </c>
      <c r="H22" s="53">
        <f>SUM($G$8:G22)</f>
        <v/>
      </c>
      <c r="I22" s="2" t="inlineStr">
        <is>
          <t>3.6–6.0小时</t>
        </is>
      </c>
      <c r="J22" s="29" t="inlineStr">
        <is>
          <t>经孟连到西盟，村落和民族文化</t>
        </is>
      </c>
      <c r="K22" s="29" t="inlineStr">
        <is>
          <t>G219方向及境内连接路</t>
        </is>
      </c>
      <c r="L22" s="29" t="inlineStr">
        <is>
          <t>山路、雨季落石或边境管制</t>
        </is>
      </c>
      <c r="M22" s="29" t="inlineStr">
        <is>
          <t>出发前补给；西部偏远段半箱油主动找站，不把电量作为唯一续航保障</t>
        </is>
      </c>
      <c r="N22" s="29" t="inlineStr">
        <is>
          <t>2031年导航、天气与酒店确认后执行</t>
        </is>
      </c>
      <c r="O22" s="29" t="inlineStr">
        <is>
          <t>住目的地城市或乡镇，优先两间带停车位房间；当前不指定酒店</t>
        </is>
      </c>
      <c r="P22" s="35" t="inlineStr">
        <is>
          <t>待复核</t>
        </is>
      </c>
      <c r="Q22" s="54" t="n"/>
      <c r="R22" s="35" t="n"/>
      <c r="S22" s="29" t="inlineStr">
        <is>
          <t>G01、G02、G03、G04、G05、G06、G07、G08、G09、W01</t>
        </is>
      </c>
      <c r="T2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2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23" ht="60" customHeight="1">
      <c r="A23" s="50" t="n">
        <v>16</v>
      </c>
      <c r="B23" s="51">
        <f>'行程总览'!$B$4+A23-1</f>
        <v/>
      </c>
      <c r="C23" s="15" t="inlineStr">
        <is>
          <t>广西—云南沿边</t>
        </is>
      </c>
      <c r="D23" s="33" t="inlineStr">
        <is>
          <t>转场</t>
        </is>
      </c>
      <c r="E23" s="33" t="inlineStr">
        <is>
          <t>西盟</t>
        </is>
      </c>
      <c r="F23" s="33" t="inlineStr">
        <is>
          <t>沧源</t>
        </is>
      </c>
      <c r="G23" s="52" t="n">
        <v>230</v>
      </c>
      <c r="H23" s="53">
        <f>SUM($G$8:G23)</f>
        <v/>
      </c>
      <c r="I23" s="2" t="inlineStr">
        <is>
          <t>4.3–7.1小时</t>
        </is>
      </c>
      <c r="J23" s="29" t="inlineStr">
        <is>
          <t>西盟到沧源，山地道路慢行</t>
        </is>
      </c>
      <c r="K23" s="29" t="inlineStr">
        <is>
          <t>G219方向及境内连接路</t>
        </is>
      </c>
      <c r="L23" s="29" t="inlineStr">
        <is>
          <t>山路、雨季落石或边境管制</t>
        </is>
      </c>
      <c r="M23" s="29" t="inlineStr">
        <is>
          <t>出发前补给；西部偏远段半箱油主动找站，不把电量作为唯一续航保障</t>
        </is>
      </c>
      <c r="N23" s="29" t="inlineStr">
        <is>
          <t>2031年导航、天气与酒店确认后执行</t>
        </is>
      </c>
      <c r="O23" s="29" t="inlineStr">
        <is>
          <t>住目的地城市或乡镇，优先两间带停车位房间；当前不指定酒店</t>
        </is>
      </c>
      <c r="P23" s="35" t="inlineStr">
        <is>
          <t>待复核</t>
        </is>
      </c>
      <c r="Q23" s="54" t="n"/>
      <c r="R23" s="35" t="n"/>
      <c r="S23" s="29" t="inlineStr">
        <is>
          <t>G01、G02、G03、G04、G05、G06、G07、G08、G09、W01</t>
        </is>
      </c>
      <c r="T2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2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24" ht="60" customHeight="1">
      <c r="A24" s="50" t="n">
        <v>17</v>
      </c>
      <c r="B24" s="51">
        <f>'行程总览'!$B$4+A24-1</f>
        <v/>
      </c>
      <c r="C24" s="15" t="inlineStr">
        <is>
          <t>广西—云南沿边</t>
        </is>
      </c>
      <c r="D24" s="33" t="inlineStr">
        <is>
          <t>转场</t>
        </is>
      </c>
      <c r="E24" s="33" t="inlineStr">
        <is>
          <t>沧源</t>
        </is>
      </c>
      <c r="F24" s="33" t="inlineStr">
        <is>
          <t>镇康</t>
        </is>
      </c>
      <c r="G24" s="52" t="n">
        <v>180</v>
      </c>
      <c r="H24" s="53">
        <f>SUM($G$8:G24)</f>
        <v/>
      </c>
      <c r="I24" s="2" t="inlineStr">
        <is>
          <t>3.4–5.7小时</t>
        </is>
      </c>
      <c r="J24" s="29" t="inlineStr">
        <is>
          <t>沿边到镇康，住宿与路况提前确认</t>
        </is>
      </c>
      <c r="K24" s="29" t="inlineStr">
        <is>
          <t>G219方向及境内连接路</t>
        </is>
      </c>
      <c r="L24" s="29" t="inlineStr">
        <is>
          <t>山路、雨季落石或边境管制</t>
        </is>
      </c>
      <c r="M24" s="29" t="inlineStr">
        <is>
          <t>出发前补给；西部偏远段半箱油主动找站，不把电量作为唯一续航保障</t>
        </is>
      </c>
      <c r="N24" s="29" t="inlineStr">
        <is>
          <t>2031年导航、天气与酒店确认后执行</t>
        </is>
      </c>
      <c r="O24" s="29" t="inlineStr">
        <is>
          <t>住目的地城市或乡镇，优先两间带停车位房间；当前不指定酒店</t>
        </is>
      </c>
      <c r="P24" s="35" t="inlineStr">
        <is>
          <t>待复核</t>
        </is>
      </c>
      <c r="Q24" s="54" t="n"/>
      <c r="R24" s="35" t="n"/>
      <c r="S24" s="29" t="inlineStr">
        <is>
          <t>G01、G02、G03、G04、G05、G06、G07、G08、G09、W01</t>
        </is>
      </c>
      <c r="T2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2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25" ht="60" customHeight="1">
      <c r="A25" s="50" t="n">
        <v>18</v>
      </c>
      <c r="B25" s="51">
        <f>'行程总览'!$B$4+A25-1</f>
        <v/>
      </c>
      <c r="C25" s="15" t="inlineStr">
        <is>
          <t>广西—云南沿边</t>
        </is>
      </c>
      <c r="D25" s="33" t="inlineStr">
        <is>
          <t>长转场</t>
        </is>
      </c>
      <c r="E25" s="33" t="inlineStr">
        <is>
          <t>镇康</t>
        </is>
      </c>
      <c r="F25" s="33" t="inlineStr">
        <is>
          <t>瑞丽</t>
        </is>
      </c>
      <c r="G25" s="52" t="n">
        <v>410</v>
      </c>
      <c r="H25" s="53">
        <f>SUM($G$8:G25)</f>
        <v/>
      </c>
      <c r="I25" s="2" t="inlineStr">
        <is>
          <t>7.7–12.3小时</t>
        </is>
      </c>
      <c r="J25" s="29" t="inlineStr">
        <is>
          <t>经龙陵、芒市等境内公路，避免境外捷径</t>
        </is>
      </c>
      <c r="K25" s="29" t="inlineStr">
        <is>
          <t>G219方向及境内连接路</t>
        </is>
      </c>
      <c r="L25" s="29" t="inlineStr">
        <is>
          <t>山路、雨季落石或边境管制</t>
        </is>
      </c>
      <c r="M25" s="29" t="inlineStr">
        <is>
          <t>出发前补给；西部偏远段半箱油主动找站，不把电量作为唯一续航保障</t>
        </is>
      </c>
      <c r="N25" s="29" t="inlineStr">
        <is>
          <t>2031年导航、天气与酒店确认后执行</t>
        </is>
      </c>
      <c r="O25" s="29" t="inlineStr">
        <is>
          <t>住目的地城市或乡镇，优先两间带停车位房间；当前不指定酒店</t>
        </is>
      </c>
      <c r="P25" s="35" t="inlineStr">
        <is>
          <t>待复核</t>
        </is>
      </c>
      <c r="Q25" s="54" t="n"/>
      <c r="R25" s="35" t="n"/>
      <c r="S25" s="29" t="inlineStr">
        <is>
          <t>G01、G02、G03、G04、G05、G06、G07、G08、G09、W01</t>
        </is>
      </c>
      <c r="T2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2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26" ht="60" customHeight="1">
      <c r="A26" s="50" t="n">
        <v>19</v>
      </c>
      <c r="B26" s="51">
        <f>'行程总览'!$B$4+A26-1</f>
        <v/>
      </c>
      <c r="C26" s="15" t="inlineStr">
        <is>
          <t>广西—云南沿边</t>
        </is>
      </c>
      <c r="D26" s="33" t="inlineStr">
        <is>
          <t>游览</t>
        </is>
      </c>
      <c r="E26" s="33" t="inlineStr">
        <is>
          <t>瑞丽</t>
        </is>
      </c>
      <c r="F26" s="33" t="inlineStr">
        <is>
          <t>瑞丽</t>
        </is>
      </c>
      <c r="G26" s="52" t="n">
        <v>50</v>
      </c>
      <c r="H26" s="53">
        <f>SUM($G$8:G26)</f>
        <v/>
      </c>
      <c r="I26" s="2" t="inlineStr">
        <is>
          <t>0.9–1.9小时</t>
        </is>
      </c>
      <c r="J26" s="29" t="inlineStr">
        <is>
          <t>瑞丽城区与开放边境景点</t>
        </is>
      </c>
      <c r="K26" s="29" t="inlineStr">
        <is>
          <t>G219方向及境内连接路</t>
        </is>
      </c>
      <c r="L26" s="29" t="inlineStr">
        <is>
          <t>山路、雨季落石或边境管制</t>
        </is>
      </c>
      <c r="M26" s="29" t="inlineStr">
        <is>
          <t>出发前补给；西部偏远段半箱油主动找站，不把电量作为唯一续航保障</t>
        </is>
      </c>
      <c r="N26" s="29" t="inlineStr">
        <is>
          <t>2031年导航、天气与酒店确认后执行</t>
        </is>
      </c>
      <c r="O26" s="29" t="inlineStr">
        <is>
          <t>住目的地城市或乡镇，优先两间带停车位房间；当前不指定酒店</t>
        </is>
      </c>
      <c r="P26" s="35" t="inlineStr">
        <is>
          <t>待复核</t>
        </is>
      </c>
      <c r="Q26" s="54" t="n"/>
      <c r="R26" s="35" t="n"/>
      <c r="S26" s="29" t="inlineStr">
        <is>
          <t>G01、G02、G03、G04、G05、G06、G07、G08、G09、W01</t>
        </is>
      </c>
      <c r="T2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2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27" ht="60" customHeight="1">
      <c r="A27" s="50" t="n">
        <v>20</v>
      </c>
      <c r="B27" s="51">
        <f>'行程总览'!$B$4+A27-1</f>
        <v/>
      </c>
      <c r="C27" s="15" t="inlineStr">
        <is>
          <t>广西—云南沿边</t>
        </is>
      </c>
      <c r="D27" s="33" t="inlineStr">
        <is>
          <t>游览</t>
        </is>
      </c>
      <c r="E27" s="33" t="inlineStr">
        <is>
          <t>瑞丽</t>
        </is>
      </c>
      <c r="F27" s="33" t="inlineStr">
        <is>
          <t>腾冲</t>
        </is>
      </c>
      <c r="G27" s="52" t="n">
        <v>220</v>
      </c>
      <c r="H27" s="53">
        <f>SUM($G$8:G27)</f>
        <v/>
      </c>
      <c r="I27" s="2" t="inlineStr">
        <is>
          <t>4.2–6.9小时</t>
        </is>
      </c>
      <c r="J27" s="29" t="inlineStr">
        <is>
          <t>瑞丽到腾冲，和顺等择时安排</t>
        </is>
      </c>
      <c r="K27" s="29" t="inlineStr">
        <is>
          <t>G219方向及境内连接路</t>
        </is>
      </c>
      <c r="L27" s="29" t="inlineStr">
        <is>
          <t>山路、雨季落石或边境管制</t>
        </is>
      </c>
      <c r="M27" s="29" t="inlineStr">
        <is>
          <t>出发前补给；西部偏远段半箱油主动找站，不把电量作为唯一续航保障</t>
        </is>
      </c>
      <c r="N27" s="29" t="inlineStr">
        <is>
          <t>2031年导航、天气与酒店确认后执行</t>
        </is>
      </c>
      <c r="O27" s="29" t="inlineStr">
        <is>
          <t>住目的地城市或乡镇，优先两间带停车位房间；当前不指定酒店</t>
        </is>
      </c>
      <c r="P27" s="35" t="inlineStr">
        <is>
          <t>待复核</t>
        </is>
      </c>
      <c r="Q27" s="54" t="n"/>
      <c r="R27" s="35" t="n"/>
      <c r="S27" s="29" t="inlineStr">
        <is>
          <t>G01、G02、G03、G04、G05、G06、G07、G08、G09、W01</t>
        </is>
      </c>
      <c r="T2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2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28" ht="60" customHeight="1">
      <c r="A28" s="50" t="n">
        <v>21</v>
      </c>
      <c r="B28" s="51">
        <f>'行程总览'!$B$4+A28-1</f>
        <v/>
      </c>
      <c r="C28" s="15" t="inlineStr">
        <is>
          <t>广西—云南沿边</t>
        </is>
      </c>
      <c r="D28" s="33" t="inlineStr">
        <is>
          <t>休整</t>
        </is>
      </c>
      <c r="E28" s="33" t="inlineStr">
        <is>
          <t>腾冲</t>
        </is>
      </c>
      <c r="F28" s="33" t="inlineStr">
        <is>
          <t>腾冲</t>
        </is>
      </c>
      <c r="G28" s="52" t="n">
        <v>0</v>
      </c>
      <c r="H28" s="53">
        <f>SUM($G$8:G28)</f>
        <v/>
      </c>
      <c r="I28" s="2" t="inlineStr">
        <is>
          <t>0（不自驾）</t>
        </is>
      </c>
      <c r="J28" s="29" t="inlineStr">
        <is>
          <t>连续沿边旅行后的洗衣、保养与休息</t>
        </is>
      </c>
      <c r="K28" s="29" t="inlineStr">
        <is>
          <t>步行或当地合规交通，零自驾里程</t>
        </is>
      </c>
      <c r="L28" s="29" t="inlineStr">
        <is>
          <t>山路、雨季落石或边境管制</t>
        </is>
      </c>
      <c r="M28" s="29" t="inlineStr">
        <is>
          <t>住宿地集中补给、检查车辆，不安排自驾</t>
        </is>
      </c>
      <c r="N28" s="29" t="inlineStr">
        <is>
          <t>2031年导航、天气与酒店确认后执行</t>
        </is>
      </c>
      <c r="O28" s="29" t="inlineStr">
        <is>
          <t>住目的地城市或乡镇，优先两间带停车位房间；当前不指定酒店</t>
        </is>
      </c>
      <c r="P28" s="35" t="inlineStr">
        <is>
          <t>待复核</t>
        </is>
      </c>
      <c r="Q28" s="54" t="n"/>
      <c r="R28" s="35" t="n"/>
      <c r="S28" s="29" t="inlineStr">
        <is>
          <t>G01、G02、G03、G04、G05、G06、G07、G08、G09、W01</t>
        </is>
      </c>
      <c r="T2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2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29" ht="60" customHeight="1">
      <c r="A29" s="50" t="n">
        <v>22</v>
      </c>
      <c r="B29" s="51">
        <f>'行程总览'!$B$4+A29-1</f>
        <v/>
      </c>
      <c r="C29" s="15" t="inlineStr">
        <is>
          <t>广西—云南沿边</t>
        </is>
      </c>
      <c r="D29" s="33" t="inlineStr">
        <is>
          <t>转场</t>
        </is>
      </c>
      <c r="E29" s="33" t="inlineStr">
        <is>
          <t>腾冲</t>
        </is>
      </c>
      <c r="F29" s="33" t="inlineStr">
        <is>
          <t>泸水</t>
        </is>
      </c>
      <c r="G29" s="52" t="n">
        <v>180</v>
      </c>
      <c r="H29" s="53">
        <f>SUM($G$8:G29)</f>
        <v/>
      </c>
      <c r="I29" s="2" t="inlineStr">
        <is>
          <t>3.4–5.7小时</t>
        </is>
      </c>
      <c r="J29" s="29" t="inlineStr">
        <is>
          <t>进入怒江峡谷，县城集中补给</t>
        </is>
      </c>
      <c r="K29" s="29" t="inlineStr">
        <is>
          <t>G219方向及境内连接路</t>
        </is>
      </c>
      <c r="L29" s="29" t="inlineStr">
        <is>
          <t>山路、雨季落石或边境管制</t>
        </is>
      </c>
      <c r="M29" s="29" t="inlineStr">
        <is>
          <t>出发前补给；西部偏远段半箱油主动找站，不把电量作为唯一续航保障</t>
        </is>
      </c>
      <c r="N29" s="29" t="inlineStr">
        <is>
          <t>2031年导航、天气与酒店确认后执行</t>
        </is>
      </c>
      <c r="O29" s="29" t="inlineStr">
        <is>
          <t>住目的地城市或乡镇，优先两间带停车位房间；当前不指定酒店</t>
        </is>
      </c>
      <c r="P29" s="35" t="inlineStr">
        <is>
          <t>待复核</t>
        </is>
      </c>
      <c r="Q29" s="54" t="n"/>
      <c r="R29" s="35" t="n"/>
      <c r="S29" s="29" t="inlineStr">
        <is>
          <t>G01、G02、G03、G04、G05、G06、G07、G08、G09、W01</t>
        </is>
      </c>
      <c r="T2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2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</t>
        </is>
      </c>
    </row>
    <row r="30" ht="60" customHeight="1">
      <c r="A30" s="50" t="n">
        <v>23</v>
      </c>
      <c r="B30" s="51">
        <f>'行程总览'!$B$4+A30-1</f>
        <v/>
      </c>
      <c r="C30" s="15" t="inlineStr">
        <is>
          <t>广西—云南沿边</t>
        </is>
      </c>
      <c r="D30" s="33" t="inlineStr">
        <is>
          <t>游览</t>
        </is>
      </c>
      <c r="E30" s="33" t="inlineStr">
        <is>
          <t>泸水</t>
        </is>
      </c>
      <c r="F30" s="33" t="inlineStr">
        <is>
          <t>福贡</t>
        </is>
      </c>
      <c r="G30" s="52" t="n">
        <v>160</v>
      </c>
      <c r="H30" s="53">
        <f>SUM($G$8:G30)</f>
        <v/>
      </c>
      <c r="I30" s="2" t="inlineStr">
        <is>
          <t>3.1–5.2小时</t>
        </is>
      </c>
      <c r="J30" s="29" t="inlineStr">
        <is>
          <t>怒江峡谷沿线停留，傍晚前到福贡</t>
        </is>
      </c>
      <c r="K30" s="29" t="inlineStr">
        <is>
          <t>G219方向及境内连接路</t>
        </is>
      </c>
      <c r="L30" s="29" t="inlineStr">
        <is>
          <t>山路、雨季落石或边境管制</t>
        </is>
      </c>
      <c r="M30" s="29" t="inlineStr">
        <is>
          <t>出发前补给；西部偏远段半箱油主动找站，不把电量作为唯一续航保障</t>
        </is>
      </c>
      <c r="N30" s="29" t="inlineStr">
        <is>
          <t>2031年导航、天气与酒店确认后执行</t>
        </is>
      </c>
      <c r="O30" s="29" t="inlineStr">
        <is>
          <t>住目的地城市或乡镇，优先两间带停车位房间；当前不指定酒店</t>
        </is>
      </c>
      <c r="P30" s="35" t="inlineStr">
        <is>
          <t>待复核</t>
        </is>
      </c>
      <c r="Q30" s="54" t="n"/>
      <c r="R30" s="35" t="n"/>
      <c r="S30" s="29" t="inlineStr">
        <is>
          <t>G01、G02、G03、G04、G05、G06、G07、G08、G09、W01、W02</t>
        </is>
      </c>
      <c r="T3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3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
W02：放弃本段，改走德钦—芒康方向的当年开放路线；新增时间使用机动或删去墨脱等支线，不能保证原日期完全不动。</t>
        </is>
      </c>
    </row>
    <row r="31" ht="60" customHeight="1">
      <c r="A31" s="50" t="n">
        <v>24</v>
      </c>
      <c r="B31" s="51">
        <f>'行程总览'!$B$4+A31-1</f>
        <v/>
      </c>
      <c r="C31" s="15" t="inlineStr">
        <is>
          <t>广西—云南沿边</t>
        </is>
      </c>
      <c r="D31" s="33" t="inlineStr">
        <is>
          <t>游览</t>
        </is>
      </c>
      <c r="E31" s="33" t="inlineStr">
        <is>
          <t>福贡</t>
        </is>
      </c>
      <c r="F31" s="33" t="inlineStr">
        <is>
          <t>丙中洛</t>
        </is>
      </c>
      <c r="G31" s="52" t="n">
        <v>160</v>
      </c>
      <c r="H31" s="53">
        <f>SUM($G$8:G31)</f>
        <v/>
      </c>
      <c r="I31" s="2" t="inlineStr">
        <is>
          <t>3.1–5.2小时</t>
        </is>
      </c>
      <c r="J31" s="29" t="inlineStr">
        <is>
          <t>经贡山到丙中洛，核对进藏方案</t>
        </is>
      </c>
      <c r="K31" s="29" t="inlineStr">
        <is>
          <t>G219方向及境内连接路</t>
        </is>
      </c>
      <c r="L31" s="29" t="inlineStr">
        <is>
          <t>山路、雨季落石或边境管制</t>
        </is>
      </c>
      <c r="M31" s="29" t="inlineStr">
        <is>
          <t>出发前补给；西部偏远段半箱油主动找站，不把电量作为唯一续航保障</t>
        </is>
      </c>
      <c r="N31" s="29" t="inlineStr">
        <is>
          <t>2031年导航、天气与酒店确认后执行</t>
        </is>
      </c>
      <c r="O31" s="29" t="inlineStr">
        <is>
          <t>住目的地城市或乡镇，优先两间带停车位房间；当前不指定酒店</t>
        </is>
      </c>
      <c r="P31" s="35" t="inlineStr">
        <is>
          <t>待复核</t>
        </is>
      </c>
      <c r="Q31" s="54" t="n"/>
      <c r="R31" s="35" t="n"/>
      <c r="S31" s="29" t="inlineStr">
        <is>
          <t>G01、G02、G03、G04、G05、G06、G07、G08、G09、W01、W02</t>
        </is>
      </c>
      <c r="T3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3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W01：未出发则在县城等候；途中先向安全地带撤离，不涉水试深，不停在落石点围观；必要时弃车保人并报警。
W02：放弃本段，改走德钦—芒康方向的当年开放路线；新增时间使用机动或删去墨脱等支线，不能保证原日期完全不动。</t>
        </is>
      </c>
    </row>
    <row r="32" ht="60" customHeight="1">
      <c r="A32" s="50" t="n">
        <v>25</v>
      </c>
      <c r="B32" s="51">
        <f>'行程总览'!$B$4+A32-1</f>
        <v/>
      </c>
      <c r="C32" s="15" t="inlineStr">
        <is>
          <t>西藏高原与经典支线</t>
        </is>
      </c>
      <c r="D32" s="33" t="inlineStr">
        <is>
          <t>条件路段</t>
        </is>
      </c>
      <c r="E32" s="33" t="inlineStr">
        <is>
          <t>丙中洛</t>
        </is>
      </c>
      <c r="F32" s="33" t="inlineStr">
        <is>
          <t>察瓦龙</t>
        </is>
      </c>
      <c r="G32" s="52" t="n">
        <v>110</v>
      </c>
      <c r="H32" s="53">
        <f>SUM($G$8:G32)</f>
        <v/>
      </c>
      <c r="I32" s="2" t="inlineStr">
        <is>
          <t>2.0–3.6小时</t>
        </is>
      </c>
      <c r="J32" s="29" t="inlineStr">
        <is>
          <t>仅在当年官方允许通行且路况适合时走丙察察方向</t>
        </is>
      </c>
      <c r="K32" s="29" t="inlineStr">
        <is>
          <t>G219方向、G318/G559等开放连接路</t>
        </is>
      </c>
      <c r="L32" s="29" t="inlineStr">
        <is>
          <t>高山口、落石与通行管制</t>
        </is>
      </c>
      <c r="M32" s="29" t="inlineStr">
        <is>
          <t>出发前补给；西部偏远段半箱油主动找站，不把电量作为唯一续航保障</t>
        </is>
      </c>
      <c r="N32" s="29" t="inlineStr">
        <is>
          <t>必须在2031年落实道路、住宿与补给；无法落实则停留或改城市分段并重排行程</t>
        </is>
      </c>
      <c r="O32" s="29" t="inlineStr">
        <is>
          <t>住宿容量和接待条件待核实。至少提前落实两间房、停车与补给；本表不保证存在合适酒店</t>
        </is>
      </c>
      <c r="P32" s="35" t="inlineStr">
        <is>
          <t>待复核</t>
        </is>
      </c>
      <c r="Q32" s="54" t="n"/>
      <c r="R32" s="35" t="n"/>
      <c r="S32" s="29" t="inlineStr">
        <is>
          <t>G01、G02、G03、G04、G05、G06、G07、G08、G09、W02、W05、W06</t>
        </is>
      </c>
      <c r="T32" s="29" t="inlineStr">
        <is>
          <t>每晚及出发前查天气预警、路段管制、身体车况与住宿补给；触发停走条件则留在可靠接待点，不能以夜间赶路追回日程。
必须在2031年落实道路、住宿与补给；无法落实则停留或改城市分段并重排行程</t>
        </is>
      </c>
      <c r="U3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W02：放弃本段，改走德钦—芒康方向的当年开放路线；新增时间使用机动或删去墨脱等支线，不能保证原日期完全不动。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33" ht="60" customHeight="1">
      <c r="A33" s="50" t="n">
        <v>26</v>
      </c>
      <c r="B33" s="51">
        <f>'行程总览'!$B$4+A33-1</f>
        <v/>
      </c>
      <c r="C33" s="15" t="inlineStr">
        <is>
          <t>西藏高原与经典支线</t>
        </is>
      </c>
      <c r="D33" s="33" t="inlineStr">
        <is>
          <t>条件路段</t>
        </is>
      </c>
      <c r="E33" s="33" t="inlineStr">
        <is>
          <t>察瓦龙</t>
        </is>
      </c>
      <c r="F33" s="33" t="inlineStr">
        <is>
          <t>察隅</t>
        </is>
      </c>
      <c r="G33" s="52" t="n">
        <v>230</v>
      </c>
      <c r="H33" s="53">
        <f>SUM($G$8:G33)</f>
        <v/>
      </c>
      <c r="I33" s="2" t="inlineStr">
        <is>
          <t>4.3–7.1小时</t>
        </is>
      </c>
      <c r="J33" s="29" t="inlineStr">
        <is>
          <t>峡谷与山口转场，受阻改走德钦、芒康方向并重排日期</t>
        </is>
      </c>
      <c r="K33" s="29" t="inlineStr">
        <is>
          <t>G219方向、G318/G559等开放连接路</t>
        </is>
      </c>
      <c r="L33" s="29" t="inlineStr">
        <is>
          <t>高山口、落石与通行管制</t>
        </is>
      </c>
      <c r="M33" s="29" t="inlineStr">
        <is>
          <t>出发前补给；西部偏远段半箱油主动找站，不把电量作为唯一续航保障</t>
        </is>
      </c>
      <c r="N33" s="29" t="inlineStr">
        <is>
          <t>必须在2031年落实道路、住宿与补给；无法落实则停留或改城市分段并重排行程</t>
        </is>
      </c>
      <c r="O33" s="29" t="inlineStr">
        <is>
          <t>住目的地城市或乡镇，优先两间带停车位房间；当前不指定酒店</t>
        </is>
      </c>
      <c r="P33" s="35" t="inlineStr">
        <is>
          <t>待复核</t>
        </is>
      </c>
      <c r="Q33" s="54" t="n"/>
      <c r="R33" s="35" t="n"/>
      <c r="S33" s="29" t="inlineStr">
        <is>
          <t>G01、G02、G03、G04、G05、G06、G07、G08、G09、W02、W05、W06</t>
        </is>
      </c>
      <c r="T33" s="29" t="inlineStr">
        <is>
          <t>每晚及出发前查天气预警、路段管制、身体车况与住宿补给；触发停走条件则留在可靠接待点，不能以夜间赶路追回日程。
必须在2031年落实道路、住宿与补给；无法落实则停留或改城市分段并重排行程</t>
        </is>
      </c>
      <c r="U3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W02：放弃本段，改走德钦—芒康方向的当年开放路线；新增时间使用机动或删去墨脱等支线，不能保证原日期完全不动。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34" ht="60" customHeight="1">
      <c r="A34" s="50" t="n">
        <v>27</v>
      </c>
      <c r="B34" s="51">
        <f>'行程总览'!$B$4+A34-1</f>
        <v/>
      </c>
      <c r="C34" s="15" t="inlineStr">
        <is>
          <t>西藏高原与经典支线</t>
        </is>
      </c>
      <c r="D34" s="33" t="inlineStr">
        <is>
          <t>休整</t>
        </is>
      </c>
      <c r="E34" s="33" t="inlineStr">
        <is>
          <t>察隅</t>
        </is>
      </c>
      <c r="F34" s="33" t="inlineStr">
        <is>
          <t>察隅</t>
        </is>
      </c>
      <c r="G34" s="52" t="n">
        <v>0</v>
      </c>
      <c r="H34" s="53">
        <f>SUM($G$8:G34)</f>
        <v/>
      </c>
      <c r="I34" s="2" t="inlineStr">
        <is>
          <t>0（不自驾）</t>
        </is>
      </c>
      <c r="J34" s="29" t="inlineStr">
        <is>
          <t>停留休息，补给；亦可用于前两日天气延误</t>
        </is>
      </c>
      <c r="K34" s="29" t="inlineStr">
        <is>
          <t>步行或当地合规交通，零自驾里程</t>
        </is>
      </c>
      <c r="L34" s="29" t="inlineStr">
        <is>
          <t>高山口、落石与通行管制</t>
        </is>
      </c>
      <c r="M34" s="29" t="inlineStr">
        <is>
          <t>住宿地集中补给、检查车辆，不安排自驾</t>
        </is>
      </c>
      <c r="N34" s="29" t="inlineStr">
        <is>
          <t>2031年导航、天气与酒店确认后执行</t>
        </is>
      </c>
      <c r="O34" s="29" t="inlineStr">
        <is>
          <t>住目的地城市或乡镇，优先两间带停车位房间；当前不指定酒店</t>
        </is>
      </c>
      <c r="P34" s="35" t="inlineStr">
        <is>
          <t>待复核</t>
        </is>
      </c>
      <c r="Q34" s="54" t="n"/>
      <c r="R34" s="35" t="n"/>
      <c r="S34" s="29" t="inlineStr">
        <is>
          <t>G01、G02、G03、G04、G05、G06、G07、G08、G09、W02、W05、W06</t>
        </is>
      </c>
      <c r="T3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3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W02：放弃本段，改走德钦—芒康方向的当年开放路线；新增时间使用机动或删去墨脱等支线，不能保证原日期完全不动。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35" ht="60" customHeight="1">
      <c r="A35" s="50" t="n">
        <v>28</v>
      </c>
      <c r="B35" s="51">
        <f>'行程总览'!$B$4+A35-1</f>
        <v/>
      </c>
      <c r="C35" s="15" t="inlineStr">
        <is>
          <t>西藏高原与经典支线</t>
        </is>
      </c>
      <c r="D35" s="33" t="inlineStr">
        <is>
          <t>转场</t>
        </is>
      </c>
      <c r="E35" s="33" t="inlineStr">
        <is>
          <t>察隅</t>
        </is>
      </c>
      <c r="F35" s="33" t="inlineStr">
        <is>
          <t>然乌</t>
        </is>
      </c>
      <c r="G35" s="52" t="n">
        <v>180</v>
      </c>
      <c r="H35" s="53">
        <f>SUM($G$8:G35)</f>
        <v/>
      </c>
      <c r="I35" s="2" t="inlineStr">
        <is>
          <t>3.8–6.4小时</t>
        </is>
      </c>
      <c r="J35" s="29" t="inlineStr">
        <is>
          <t>经G559等开放道路到然乌，不走未开放察墨道路</t>
        </is>
      </c>
      <c r="K35" s="29" t="inlineStr">
        <is>
          <t>G219方向、G318/G559等开放连接路</t>
        </is>
      </c>
      <c r="L35" s="29" t="inlineStr">
        <is>
          <t>高山口、落石与通行管制</t>
        </is>
      </c>
      <c r="M35" s="29" t="inlineStr">
        <is>
          <t>出发前补给；西部偏远段半箱油主动找站，不把电量作为唯一续航保障</t>
        </is>
      </c>
      <c r="N35" s="29" t="inlineStr">
        <is>
          <t>2031年导航、天气与酒店确认后执行</t>
        </is>
      </c>
      <c r="O35" s="29" t="inlineStr">
        <is>
          <t>住目的地城市或乡镇，优先两间带停车位房间；当前不指定酒店</t>
        </is>
      </c>
      <c r="P35" s="35" t="inlineStr">
        <is>
          <t>待复核</t>
        </is>
      </c>
      <c r="Q35" s="54" t="n"/>
      <c r="R35" s="35" t="n"/>
      <c r="S35" s="29" t="inlineStr">
        <is>
          <t>G01、G02、G03、G04、G05、G06、G07、G08、G09、W03、W05、W06</t>
        </is>
      </c>
      <c r="T3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3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W03：在安全城镇停留或按现场开放绕行；不随车队强闯，雨停也复查路况。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36" ht="60" customHeight="1">
      <c r="A36" s="50" t="n">
        <v>29</v>
      </c>
      <c r="B36" s="51">
        <f>'行程总览'!$B$4+A36-1</f>
        <v/>
      </c>
      <c r="C36" s="15" t="inlineStr">
        <is>
          <t>西藏高原与经典支线</t>
        </is>
      </c>
      <c r="D36" s="33" t="inlineStr">
        <is>
          <t>游览</t>
        </is>
      </c>
      <c r="E36" s="33" t="inlineStr">
        <is>
          <t>然乌</t>
        </is>
      </c>
      <c r="F36" s="33" t="inlineStr">
        <is>
          <t>波密</t>
        </is>
      </c>
      <c r="G36" s="52" t="n">
        <v>130</v>
      </c>
      <c r="H36" s="53">
        <f>SUM($G$8:G36)</f>
        <v/>
      </c>
      <c r="I36" s="2" t="inlineStr">
        <is>
          <t>2.7–4.7小时</t>
        </is>
      </c>
      <c r="J36" s="29" t="inlineStr">
        <is>
          <t>然乌湖沿岸代表景观，进入波密</t>
        </is>
      </c>
      <c r="K36" s="29" t="inlineStr">
        <is>
          <t>G219方向、G318/G559等开放连接路</t>
        </is>
      </c>
      <c r="L36" s="29" t="inlineStr">
        <is>
          <t>高山口、落石与通行管制</t>
        </is>
      </c>
      <c r="M36" s="29" t="inlineStr">
        <is>
          <t>出发前补给；西部偏远段半箱油主动找站，不把电量作为唯一续航保障</t>
        </is>
      </c>
      <c r="N36" s="29" t="inlineStr">
        <is>
          <t>2031年导航、天气与酒店确认后执行</t>
        </is>
      </c>
      <c r="O36" s="29" t="inlineStr">
        <is>
          <t>住目的地城市或乡镇，优先两间带停车位房间；当前不指定酒店</t>
        </is>
      </c>
      <c r="P36" s="35" t="inlineStr">
        <is>
          <t>待复核</t>
        </is>
      </c>
      <c r="Q36" s="54" t="n"/>
      <c r="R36" s="35" t="n"/>
      <c r="S36" s="29" t="inlineStr">
        <is>
          <t>G01、G02、G03、G04、G05、G06、G07、G08、G09、W03、W05、W06</t>
        </is>
      </c>
      <c r="T3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3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W03：在安全城镇停留或按现场开放绕行；不随车队强闯，雨停也复查路况。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37" ht="60" customHeight="1">
      <c r="A37" s="50" t="n">
        <v>30</v>
      </c>
      <c r="B37" s="51">
        <f>'行程总览'!$B$4+A37-1</f>
        <v/>
      </c>
      <c r="C37" s="15" t="inlineStr">
        <is>
          <t>西藏高原与经典支线</t>
        </is>
      </c>
      <c r="D37" s="33" t="inlineStr">
        <is>
          <t>条件路段</t>
        </is>
      </c>
      <c r="E37" s="33" t="inlineStr">
        <is>
          <t>波密</t>
        </is>
      </c>
      <c r="F37" s="33" t="inlineStr">
        <is>
          <t>墨脱</t>
        </is>
      </c>
      <c r="G37" s="52" t="n">
        <v>120</v>
      </c>
      <c r="H37" s="53">
        <f>SUM($G$8:G37)</f>
        <v/>
      </c>
      <c r="I37" s="2" t="inlineStr">
        <is>
          <t>2.3–4.0小时</t>
        </is>
      </c>
      <c r="J37" s="29" t="inlineStr">
        <is>
          <t>波密往返墨脱支线，先确认预约、方向管制与天气</t>
        </is>
      </c>
      <c r="K37" s="29" t="inlineStr">
        <is>
          <t>G219方向、G318/G559等开放连接路</t>
        </is>
      </c>
      <c r="L37" s="29" t="inlineStr">
        <is>
          <t>高山口、落石与通行管制</t>
        </is>
      </c>
      <c r="M37" s="29" t="inlineStr">
        <is>
          <t>出发前补给；西部偏远段半箱油主动找站，不把电量作为唯一续航保障</t>
        </is>
      </c>
      <c r="N37" s="29" t="inlineStr">
        <is>
          <t>条件支线：2031复核G559单出双进、预约及开放。若沿用现行规则，06-10双号日不能作为出县保证；可改D31(06-09)出县、D32波密休整，或取消支线，详见W04。</t>
        </is>
      </c>
      <c r="O37" s="29" t="inlineStr">
        <is>
          <t>提前确认景区/岛屿周边停车、住宿和私车准入；不要把景点代表坐标当酒店地址</t>
        </is>
      </c>
      <c r="P37" s="35" t="inlineStr">
        <is>
          <t>待复核</t>
        </is>
      </c>
      <c r="Q37" s="54" t="n"/>
      <c r="R37" s="35" t="n"/>
      <c r="S37" s="29" t="inlineStr">
        <is>
          <t>G01、G02、G03、G04、G05、G06、G07、G08、G09、W03、W04、W05、W06</t>
        </is>
      </c>
      <c r="T37" s="29" t="inlineStr">
        <is>
          <t>每晚及出发前查天气预警、路段管制、身体车况与住宿补给；触发停走条件则留在可靠接待点，不能以夜间赶路追回日程。
条件支线：2031复核G559单出双进、预约及开放。若沿用现行规则，06-10双号日不能作为出县保证；可改D31(06-09)出县、D32波密休整，或取消支线，详见W04。</t>
        </is>
      </c>
      <c r="U3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W03：在安全城镇停留或按现场开放绕行；不随车队强闯，雨停也复查路况。
W04：若仍单出双进，可示例改D30进、D31(06-09)出、D32波密休整；也可延至允许出县日并重排后续。不开通则留波密或林芝，将支线三天改机动。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38" ht="60" customHeight="1">
      <c r="A38" s="50" t="n">
        <v>31</v>
      </c>
      <c r="B38" s="51">
        <f>'行程总览'!$B$4+A38-1</f>
        <v/>
      </c>
      <c r="C38" s="15" t="inlineStr">
        <is>
          <t>西藏高原与经典支线</t>
        </is>
      </c>
      <c r="D38" s="33" t="inlineStr">
        <is>
          <t>游览</t>
        </is>
      </c>
      <c r="E38" s="33" t="inlineStr">
        <is>
          <t>墨脱</t>
        </is>
      </c>
      <c r="F38" s="33" t="inlineStr">
        <is>
          <t>墨脱</t>
        </is>
      </c>
      <c r="G38" s="52" t="n">
        <v>50</v>
      </c>
      <c r="H38" s="53">
        <f>SUM($G$8:G38)</f>
        <v/>
      </c>
      <c r="I38" s="2" t="inlineStr">
        <is>
          <t>1.0–2.1小时</t>
        </is>
      </c>
      <c r="J38" s="29" t="inlineStr">
        <is>
          <t>县城周边开放景点，峡谷村落择一</t>
        </is>
      </c>
      <c r="K38" s="29" t="inlineStr">
        <is>
          <t>G219方向、G318/G559等开放连接路</t>
        </is>
      </c>
      <c r="L38" s="29" t="inlineStr">
        <is>
          <t>高山口、落石与通行管制</t>
        </is>
      </c>
      <c r="M38" s="29" t="inlineStr">
        <is>
          <t>出发前补给；西部偏远段半箱油主动找站，不把电量作为唯一续航保障</t>
        </is>
      </c>
      <c r="N38" s="29" t="inlineStr">
        <is>
          <t>条件支线：2031复核G559单出双进、预约及开放。若沿用现行规则，06-10双号日不能作为出县保证；可改D31(06-09)出县、D32波密休整，或取消支线，详见W04。</t>
        </is>
      </c>
      <c r="O38" s="29" t="inlineStr">
        <is>
          <t>提前确认景区/岛屿周边停车、住宿和私车准入；不要把景点代表坐标当酒店地址</t>
        </is>
      </c>
      <c r="P38" s="35" t="inlineStr">
        <is>
          <t>待复核</t>
        </is>
      </c>
      <c r="Q38" s="54" t="n"/>
      <c r="R38" s="35" t="n"/>
      <c r="S38" s="29" t="inlineStr">
        <is>
          <t>G01、G02、G03、G04、G05、G06、G07、G08、G09、W03、W04、W05、W06</t>
        </is>
      </c>
      <c r="T38" s="29" t="inlineStr">
        <is>
          <t>每晚及出发前查天气预警、路段管制、身体车况与住宿补给；触发停走条件则留在可靠接待点，不能以夜间赶路追回日程。
条件支线：2031复核G559单出双进、预约及开放。若沿用现行规则，06-10双号日不能作为出县保证；可改D31(06-09)出县、D32波密休整，或取消支线，详见W04。</t>
        </is>
      </c>
      <c r="U3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W03：在安全城镇停留或按现场开放绕行；不随车队强闯，雨停也复查路况。
W04：若仍单出双进，可示例改D30进、D31(06-09)出、D32波密休整；也可延至允许出县日并重排后续。不开通则留波密或林芝，将支线三天改机动。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39" ht="60" customHeight="1">
      <c r="A39" s="50" t="n">
        <v>32</v>
      </c>
      <c r="B39" s="51">
        <f>'行程总览'!$B$4+A39-1</f>
        <v/>
      </c>
      <c r="C39" s="15" t="inlineStr">
        <is>
          <t>西藏高原与经典支线</t>
        </is>
      </c>
      <c r="D39" s="33" t="inlineStr">
        <is>
          <t>条件路段</t>
        </is>
      </c>
      <c r="E39" s="33" t="inlineStr">
        <is>
          <t>墨脱</t>
        </is>
      </c>
      <c r="F39" s="33" t="inlineStr">
        <is>
          <t>波密</t>
        </is>
      </c>
      <c r="G39" s="52" t="n">
        <v>120</v>
      </c>
      <c r="H39" s="53">
        <f>SUM($G$8:G39)</f>
        <v/>
      </c>
      <c r="I39" s="2" t="inlineStr">
        <is>
          <t>2.3–4.0小时</t>
        </is>
      </c>
      <c r="J39" s="29" t="inlineStr">
        <is>
          <t>从墨脱返回波密，关闭时本支线三天作为机动</t>
        </is>
      </c>
      <c r="K39" s="29" t="inlineStr">
        <is>
          <t>G219方向、G318/G559等开放连接路</t>
        </is>
      </c>
      <c r="L39" s="29" t="inlineStr">
        <is>
          <t>高山口、落石与通行管制</t>
        </is>
      </c>
      <c r="M39" s="29" t="inlineStr">
        <is>
          <t>出发前补给；西部偏远段半箱油主动找站，不把电量作为唯一续航保障</t>
        </is>
      </c>
      <c r="N39" s="29" t="inlineStr">
        <is>
          <t>条件支线：2031复核G559单出双进、预约及开放。若沿用现行规则，06-10双号日不能作为出县保证；可改D31(06-09)出县、D32波密休整，或取消支线，详见W04。</t>
        </is>
      </c>
      <c r="O39" s="29" t="inlineStr">
        <is>
          <t>住目的地城市或乡镇，优先两间带停车位房间；当前不指定酒店</t>
        </is>
      </c>
      <c r="P39" s="35" t="inlineStr">
        <is>
          <t>待复核</t>
        </is>
      </c>
      <c r="Q39" s="54" t="n"/>
      <c r="R39" s="35" t="n"/>
      <c r="S39" s="29" t="inlineStr">
        <is>
          <t>G01、G02、G03、G04、G05、G06、G07、G08、G09、W03、W04、W05、W06</t>
        </is>
      </c>
      <c r="T39" s="29" t="inlineStr">
        <is>
          <t>每晚及出发前查天气预警、路段管制、身体车况与住宿补给；触发停走条件则留在可靠接待点，不能以夜间赶路追回日程。
条件支线：2031复核G559单出双进、预约及开放。若沿用现行规则，06-10双号日不能作为出县保证；可改D31(06-09)出县、D32波密休整，或取消支线，详见W04。</t>
        </is>
      </c>
      <c r="U3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W03：在安全城镇停留或按现场开放绕行；不随车队强闯，雨停也复查路况。
W04：若仍单出双进，可示例改D30进、D31(06-09)出、D32波密休整；也可延至允许出县日并重排后续。不开通则留波密或林芝，将支线三天改机动。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40" ht="60" customHeight="1">
      <c r="A40" s="50" t="n">
        <v>33</v>
      </c>
      <c r="B40" s="51">
        <f>'行程总览'!$B$4+A40-1</f>
        <v/>
      </c>
      <c r="C40" s="15" t="inlineStr">
        <is>
          <t>西藏高原与经典支线</t>
        </is>
      </c>
      <c r="D40" s="33" t="inlineStr">
        <is>
          <t>游览</t>
        </is>
      </c>
      <c r="E40" s="33" t="inlineStr">
        <is>
          <t>波密</t>
        </is>
      </c>
      <c r="F40" s="33" t="inlineStr">
        <is>
          <t>林芝</t>
        </is>
      </c>
      <c r="G40" s="52" t="n">
        <v>230</v>
      </c>
      <c r="H40" s="53">
        <f>SUM($G$8:G40)</f>
        <v/>
      </c>
      <c r="I40" s="2" t="inlineStr">
        <is>
          <t>4.9–8.0小时</t>
        </is>
      </c>
      <c r="J40" s="29" t="inlineStr">
        <is>
          <t>波密到林芝，森林与河谷景观</t>
        </is>
      </c>
      <c r="K40" s="29" t="inlineStr">
        <is>
          <t>G219方向、G318/G559等开放连接路</t>
        </is>
      </c>
      <c r="L40" s="29" t="inlineStr">
        <is>
          <t>高山口、落石与通行管制</t>
        </is>
      </c>
      <c r="M40" s="29" t="inlineStr">
        <is>
          <t>出发前补给；西部偏远段半箱油主动找站，不把电量作为唯一续航保障</t>
        </is>
      </c>
      <c r="N40" s="29" t="inlineStr">
        <is>
          <t>2031年导航、天气与酒店确认后执行</t>
        </is>
      </c>
      <c r="O40" s="29" t="inlineStr">
        <is>
          <t>住目的地城市或乡镇，优先两间带停车位房间；当前不指定酒店</t>
        </is>
      </c>
      <c r="P40" s="35" t="inlineStr">
        <is>
          <t>待复核</t>
        </is>
      </c>
      <c r="Q40" s="54" t="n"/>
      <c r="R40" s="35" t="n"/>
      <c r="S40" s="29" t="inlineStr">
        <is>
          <t>G01、G02、G03、G04、G05、G06、G07、G08、G09、W03、W05、W06</t>
        </is>
      </c>
      <c r="T4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4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W03：在安全城镇停留或按现场开放绕行；不随车队强闯，雨停也复查路况。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41" ht="60" customHeight="1">
      <c r="A41" s="50" t="n">
        <v>34</v>
      </c>
      <c r="B41" s="51">
        <f>'行程总览'!$B$4+A41-1</f>
        <v/>
      </c>
      <c r="C41" s="15" t="inlineStr">
        <is>
          <t>西藏高原与经典支线</t>
        </is>
      </c>
      <c r="D41" s="33" t="inlineStr">
        <is>
          <t>休整</t>
        </is>
      </c>
      <c r="E41" s="33" t="inlineStr">
        <is>
          <t>林芝</t>
        </is>
      </c>
      <c r="F41" s="33" t="inlineStr">
        <is>
          <t>林芝</t>
        </is>
      </c>
      <c r="G41" s="52" t="n">
        <v>0</v>
      </c>
      <c r="H41" s="53">
        <f>SUM($G$8:G41)</f>
        <v/>
      </c>
      <c r="I41" s="2" t="inlineStr">
        <is>
          <t>0（不自驾）</t>
        </is>
      </c>
      <c r="J41" s="29" t="inlineStr">
        <is>
          <t>洗衣、检查轮胎、补给，不安排自驾</t>
        </is>
      </c>
      <c r="K41" s="29" t="inlineStr">
        <is>
          <t>步行或当地合规交通，零自驾里程</t>
        </is>
      </c>
      <c r="L41" s="29" t="inlineStr">
        <is>
          <t>高山口、落石与通行管制</t>
        </is>
      </c>
      <c r="M41" s="29" t="inlineStr">
        <is>
          <t>住宿地集中补给、检查车辆，不安排自驾</t>
        </is>
      </c>
      <c r="N41" s="29" t="inlineStr">
        <is>
          <t>2031年导航、天气与酒店确认后执行</t>
        </is>
      </c>
      <c r="O41" s="29" t="inlineStr">
        <is>
          <t>住目的地城市或乡镇，优先两间带停车位房间；当前不指定酒店</t>
        </is>
      </c>
      <c r="P41" s="35" t="inlineStr">
        <is>
          <t>待复核</t>
        </is>
      </c>
      <c r="Q41" s="54" t="n"/>
      <c r="R41" s="35" t="n"/>
      <c r="S41" s="29" t="inlineStr">
        <is>
          <t>G01、G02、G03、G04、G05、G06、G07、G08、G09、W03、W05、W06</t>
        </is>
      </c>
      <c r="T4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4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W03：在安全城镇停留或按现场开放绕行；不随车队强闯，雨停也复查路况。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42" ht="60" customHeight="1">
      <c r="A42" s="50" t="n">
        <v>35</v>
      </c>
      <c r="B42" s="51">
        <f>'行程总览'!$B$4+A42-1</f>
        <v/>
      </c>
      <c r="C42" s="15" t="inlineStr">
        <is>
          <t>西藏高原与经典支线</t>
        </is>
      </c>
      <c r="D42" s="33" t="inlineStr">
        <is>
          <t>转场</t>
        </is>
      </c>
      <c r="E42" s="33" t="inlineStr">
        <is>
          <t>林芝</t>
        </is>
      </c>
      <c r="F42" s="33" t="inlineStr">
        <is>
          <t>拉萨</t>
        </is>
      </c>
      <c r="G42" s="52" t="n">
        <v>400</v>
      </c>
      <c r="H42" s="53">
        <f>SUM($G$8:G42)</f>
        <v/>
      </c>
      <c r="I42" s="2" t="inlineStr">
        <is>
          <t>8.5–13.5小时</t>
        </is>
      </c>
      <c r="J42" s="29" t="inlineStr">
        <is>
          <t>通过林拉通道等当年开放公路，白天转场</t>
        </is>
      </c>
      <c r="K42" s="29" t="inlineStr">
        <is>
          <t>G219方向、G318/G559等开放连接路</t>
        </is>
      </c>
      <c r="L42" s="29" t="inlineStr">
        <is>
          <t>高山口、落石与通行管制</t>
        </is>
      </c>
      <c r="M42" s="29" t="inlineStr">
        <is>
          <t>出发前补给；西部偏远段半箱油主动找站，不把电量作为唯一续航保障</t>
        </is>
      </c>
      <c r="N42" s="29" t="inlineStr">
        <is>
          <t>2031年导航、天气与酒店确认后执行</t>
        </is>
      </c>
      <c r="O42" s="29" t="inlineStr">
        <is>
          <t>住目的地城市或乡镇，优先两间带停车位房间；当前不指定酒店</t>
        </is>
      </c>
      <c r="P42" s="35" t="inlineStr">
        <is>
          <t>待复核</t>
        </is>
      </c>
      <c r="Q42" s="54" t="n"/>
      <c r="R42" s="35" t="n"/>
      <c r="S42" s="29" t="inlineStr">
        <is>
          <t>G01、G02、G03、G04、G05、G06、G07、G08、G09、W05、W06</t>
        </is>
      </c>
      <c r="T4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4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43" ht="60" customHeight="1">
      <c r="A43" s="50" t="n">
        <v>36</v>
      </c>
      <c r="B43" s="51">
        <f>'行程总览'!$B$4+A43-1</f>
        <v/>
      </c>
      <c r="C43" s="15" t="inlineStr">
        <is>
          <t>西藏高原与经典支线</t>
        </is>
      </c>
      <c r="D43" s="33" t="inlineStr">
        <is>
          <t>休整</t>
        </is>
      </c>
      <c r="E43" s="33" t="inlineStr">
        <is>
          <t>拉萨</t>
        </is>
      </c>
      <c r="F43" s="33" t="inlineStr">
        <is>
          <t>拉萨</t>
        </is>
      </c>
      <c r="G43" s="52" t="n">
        <v>0</v>
      </c>
      <c r="H43" s="53">
        <f>SUM($G$8:G43)</f>
        <v/>
      </c>
      <c r="I43" s="2" t="inlineStr">
        <is>
          <t>0（不自驾）</t>
        </is>
      </c>
      <c r="J43" s="29" t="inlineStr">
        <is>
          <t>抵达后的城市休整，不安排自驾</t>
        </is>
      </c>
      <c r="K43" s="29" t="inlineStr">
        <is>
          <t>步行或当地合规交通，零自驾里程</t>
        </is>
      </c>
      <c r="L43" s="29" t="inlineStr">
        <is>
          <t>高山口、落石与通行管制</t>
        </is>
      </c>
      <c r="M43" s="29" t="inlineStr">
        <is>
          <t>住宿地集中补给、检查车辆，不安排自驾</t>
        </is>
      </c>
      <c r="N43" s="29" t="inlineStr">
        <is>
          <t>2031年导航、天气与酒店确认后执行</t>
        </is>
      </c>
      <c r="O43" s="29" t="inlineStr">
        <is>
          <t>住目的地城市或乡镇，优先两间带停车位房间；当前不指定酒店</t>
        </is>
      </c>
      <c r="P43" s="35" t="inlineStr">
        <is>
          <t>待复核</t>
        </is>
      </c>
      <c r="Q43" s="54" t="n"/>
      <c r="R43" s="35" t="n"/>
      <c r="S43" s="29" t="inlineStr">
        <is>
          <t>G01、G02、G03、G04、G05、G06、G07、G08、G09、W05、W06</t>
        </is>
      </c>
      <c r="T4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4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44" ht="60" customHeight="1">
      <c r="A44" s="50" t="n">
        <v>37</v>
      </c>
      <c r="B44" s="51">
        <f>'行程总览'!$B$4+A44-1</f>
        <v/>
      </c>
      <c r="C44" s="15" t="inlineStr">
        <is>
          <t>西藏高原与经典支线</t>
        </is>
      </c>
      <c r="D44" s="33" t="inlineStr">
        <is>
          <t>游览</t>
        </is>
      </c>
      <c r="E44" s="33" t="inlineStr">
        <is>
          <t>拉萨</t>
        </is>
      </c>
      <c r="F44" s="33" t="inlineStr">
        <is>
          <t>拉萨</t>
        </is>
      </c>
      <c r="G44" s="52" t="n">
        <v>30</v>
      </c>
      <c r="H44" s="53">
        <f>SUM($G$8:G44)</f>
        <v/>
      </c>
      <c r="I44" s="2" t="inlineStr">
        <is>
          <t>0.7–1.5小时</t>
        </is>
      </c>
      <c r="J44" s="29" t="inlineStr">
        <is>
          <t>布达拉宫和老城，预约及入口以当年规则为准</t>
        </is>
      </c>
      <c r="K44" s="29" t="inlineStr">
        <is>
          <t>G219方向、G318/G559等开放连接路</t>
        </is>
      </c>
      <c r="L44" s="29" t="inlineStr">
        <is>
          <t>高山口、落石与通行管制</t>
        </is>
      </c>
      <c r="M44" s="29" t="inlineStr">
        <is>
          <t>出发前补给；西部偏远段半箱油主动找站，不把电量作为唯一续航保障</t>
        </is>
      </c>
      <c r="N44" s="29" t="inlineStr">
        <is>
          <t>2031年导航、天气与酒店确认后执行</t>
        </is>
      </c>
      <c r="O44" s="29" t="inlineStr">
        <is>
          <t>住目的地城市或乡镇，优先两间带停车位房间；当前不指定酒店</t>
        </is>
      </c>
      <c r="P44" s="35" t="inlineStr">
        <is>
          <t>待复核</t>
        </is>
      </c>
      <c r="Q44" s="54" t="n"/>
      <c r="R44" s="35" t="n"/>
      <c r="S44" s="29" t="inlineStr">
        <is>
          <t>G01、G02、G03、G04、G05、G06、G07、G08、G09、W05、W06</t>
        </is>
      </c>
      <c r="T4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4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45" ht="60" customHeight="1">
      <c r="A45" s="50" t="n">
        <v>38</v>
      </c>
      <c r="B45" s="51">
        <f>'行程总览'!$B$4+A45-1</f>
        <v/>
      </c>
      <c r="C45" s="15" t="inlineStr">
        <is>
          <t>西藏高原与经典支线</t>
        </is>
      </c>
      <c r="D45" s="33" t="inlineStr">
        <is>
          <t>游览</t>
        </is>
      </c>
      <c r="E45" s="33" t="inlineStr">
        <is>
          <t>拉萨</t>
        </is>
      </c>
      <c r="F45" s="33" t="inlineStr">
        <is>
          <t>拉萨</t>
        </is>
      </c>
      <c r="G45" s="52" t="n">
        <v>50</v>
      </c>
      <c r="H45" s="53">
        <f>SUM($G$8:G45)</f>
        <v/>
      </c>
      <c r="I45" s="2" t="inlineStr">
        <is>
          <t>1.0–2.1小时</t>
        </is>
      </c>
      <c r="J45" s="29" t="inlineStr">
        <is>
          <t>寺院、博物馆、街区择一至两处</t>
        </is>
      </c>
      <c r="K45" s="29" t="inlineStr">
        <is>
          <t>G219方向、G318/G559等开放连接路</t>
        </is>
      </c>
      <c r="L45" s="29" t="inlineStr">
        <is>
          <t>高山口、落石与通行管制</t>
        </is>
      </c>
      <c r="M45" s="29" t="inlineStr">
        <is>
          <t>出发前补给；西部偏远段半箱油主动找站，不把电量作为唯一续航保障</t>
        </is>
      </c>
      <c r="N45" s="29" t="inlineStr">
        <is>
          <t>2031年导航、天气与酒店确认后执行</t>
        </is>
      </c>
      <c r="O45" s="29" t="inlineStr">
        <is>
          <t>住目的地城市或乡镇，优先两间带停车位房间；当前不指定酒店</t>
        </is>
      </c>
      <c r="P45" s="35" t="inlineStr">
        <is>
          <t>待复核</t>
        </is>
      </c>
      <c r="Q45" s="54" t="n"/>
      <c r="R45" s="35" t="n"/>
      <c r="S45" s="29" t="inlineStr">
        <is>
          <t>G01、G02、G03、G04、G05、G06、G07、G08、G09、W05、W06</t>
        </is>
      </c>
      <c r="T4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4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46" ht="60" customHeight="1">
      <c r="A46" s="50" t="n">
        <v>39</v>
      </c>
      <c r="B46" s="51">
        <f>'行程总览'!$B$4+A46-1</f>
        <v/>
      </c>
      <c r="C46" s="15" t="inlineStr">
        <is>
          <t>西藏高原与经典支线</t>
        </is>
      </c>
      <c r="D46" s="33" t="inlineStr">
        <is>
          <t>游览</t>
        </is>
      </c>
      <c r="E46" s="33" t="inlineStr">
        <is>
          <t>拉萨</t>
        </is>
      </c>
      <c r="F46" s="33" t="inlineStr">
        <is>
          <t>浪卡子</t>
        </is>
      </c>
      <c r="G46" s="52" t="n">
        <v>180</v>
      </c>
      <c r="H46" s="53">
        <f>SUM($G$8:G46)</f>
        <v/>
      </c>
      <c r="I46" s="2" t="inlineStr">
        <is>
          <t>3.8–6.4小时</t>
        </is>
      </c>
      <c r="J46" s="29" t="inlineStr">
        <is>
          <t>经羊卓雍错开放观景公路，不导航至湖面坐标</t>
        </is>
      </c>
      <c r="K46" s="29" t="inlineStr">
        <is>
          <t>G219方向、G318/G559等开放连接路</t>
        </is>
      </c>
      <c r="L46" s="29" t="inlineStr">
        <is>
          <t>高山口、落石与通行管制</t>
        </is>
      </c>
      <c r="M46" s="29" t="inlineStr">
        <is>
          <t>出发前补给；西部偏远段半箱油主动找站，不把电量作为唯一续航保障</t>
        </is>
      </c>
      <c r="N46" s="29" t="inlineStr">
        <is>
          <t>2031年导航、天气与酒店确认后执行</t>
        </is>
      </c>
      <c r="O46" s="29" t="inlineStr">
        <is>
          <t>住目的地城市或乡镇，优先两间带停车位房间；当前不指定酒店</t>
        </is>
      </c>
      <c r="P46" s="35" t="inlineStr">
        <is>
          <t>待复核</t>
        </is>
      </c>
      <c r="Q46" s="54" t="n"/>
      <c r="R46" s="35" t="n"/>
      <c r="S46" s="29" t="inlineStr">
        <is>
          <t>G01、G02、G03、G04、G05、G06、G07、G08、G09、W05、W06</t>
        </is>
      </c>
      <c r="T4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4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47" ht="60" customHeight="1">
      <c r="A47" s="50" t="n">
        <v>40</v>
      </c>
      <c r="B47" s="51">
        <f>'行程总览'!$B$4+A47-1</f>
        <v/>
      </c>
      <c r="C47" s="15" t="inlineStr">
        <is>
          <t>西藏高原与经典支线</t>
        </is>
      </c>
      <c r="D47" s="33" t="inlineStr">
        <is>
          <t>转场</t>
        </is>
      </c>
      <c r="E47" s="33" t="inlineStr">
        <is>
          <t>浪卡子</t>
        </is>
      </c>
      <c r="F47" s="33" t="inlineStr">
        <is>
          <t>山南</t>
        </is>
      </c>
      <c r="G47" s="52" t="n">
        <v>160</v>
      </c>
      <c r="H47" s="53">
        <f>SUM($G$8:G47)</f>
        <v/>
      </c>
      <c r="I47" s="2" t="inlineStr">
        <is>
          <t>3.4–5.7小时</t>
        </is>
      </c>
      <c r="J47" s="29" t="inlineStr">
        <is>
          <t>到山南县城区域落脚，河谷景观</t>
        </is>
      </c>
      <c r="K47" s="29" t="inlineStr">
        <is>
          <t>G219方向、G318/G559等开放连接路</t>
        </is>
      </c>
      <c r="L47" s="29" t="inlineStr">
        <is>
          <t>高山口、落石与通行管制</t>
        </is>
      </c>
      <c r="M47" s="29" t="inlineStr">
        <is>
          <t>出发前补给；西部偏远段半箱油主动找站，不把电量作为唯一续航保障</t>
        </is>
      </c>
      <c r="N47" s="29" t="inlineStr">
        <is>
          <t>2031年导航、天气与酒店确认后执行</t>
        </is>
      </c>
      <c r="O47" s="29" t="inlineStr">
        <is>
          <t>住目的地城市或乡镇，优先两间带停车位房间；当前不指定酒店</t>
        </is>
      </c>
      <c r="P47" s="35" t="inlineStr">
        <is>
          <t>待复核</t>
        </is>
      </c>
      <c r="Q47" s="54" t="n"/>
      <c r="R47" s="35" t="n"/>
      <c r="S47" s="29" t="inlineStr">
        <is>
          <t>G01、G02、G03、G04、G05、G06、G07、G08、G09、W05、W06</t>
        </is>
      </c>
      <c r="T4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4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48" ht="60" customHeight="1">
      <c r="A48" s="50" t="n">
        <v>41</v>
      </c>
      <c r="B48" s="51">
        <f>'行程总览'!$B$4+A48-1</f>
        <v/>
      </c>
      <c r="C48" s="15" t="inlineStr">
        <is>
          <t>西藏高原与经典支线</t>
        </is>
      </c>
      <c r="D48" s="33" t="inlineStr">
        <is>
          <t>转场</t>
        </is>
      </c>
      <c r="E48" s="33" t="inlineStr">
        <is>
          <t>山南</t>
        </is>
      </c>
      <c r="F48" s="33" t="inlineStr">
        <is>
          <t>隆子</t>
        </is>
      </c>
      <c r="G48" s="52" t="n">
        <v>240</v>
      </c>
      <c r="H48" s="53">
        <f>SUM($G$8:G48)</f>
        <v/>
      </c>
      <c r="I48" s="2" t="inlineStr">
        <is>
          <t>5.1–8.3小时</t>
        </is>
      </c>
      <c r="J48" s="29" t="inlineStr">
        <is>
          <t>山南沿边方向，乡镇补給提前落实</t>
        </is>
      </c>
      <c r="K48" s="29" t="inlineStr">
        <is>
          <t>G219方向、G318/G559等开放连接路</t>
        </is>
      </c>
      <c r="L48" s="29" t="inlineStr">
        <is>
          <t>高山口、落石与通行管制</t>
        </is>
      </c>
      <c r="M48" s="29" t="inlineStr">
        <is>
          <t>出发前补给；西部偏远段半箱油主动找站，不把电量作为唯一续航保障</t>
        </is>
      </c>
      <c r="N48" s="29" t="inlineStr">
        <is>
          <t>2031年导航、天气与酒店确认后执行</t>
        </is>
      </c>
      <c r="O48" s="29" t="inlineStr">
        <is>
          <t>住目的地城市或乡镇，优先两间带停车位房间；当前不指定酒店</t>
        </is>
      </c>
      <c r="P48" s="35" t="inlineStr">
        <is>
          <t>待复核</t>
        </is>
      </c>
      <c r="Q48" s="54" t="n"/>
      <c r="R48" s="35" t="n"/>
      <c r="S48" s="29" t="inlineStr">
        <is>
          <t>G01、G02、G03、G04、G05、G06、G07、G08、G09、W05、W06</t>
        </is>
      </c>
      <c r="T4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4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49" ht="60" customHeight="1">
      <c r="A49" s="50" t="n">
        <v>42</v>
      </c>
      <c r="B49" s="51">
        <f>'行程总览'!$B$4+A49-1</f>
        <v/>
      </c>
      <c r="C49" s="15" t="inlineStr">
        <is>
          <t>西藏高原与经典支线</t>
        </is>
      </c>
      <c r="D49" s="33" t="inlineStr">
        <is>
          <t>转场</t>
        </is>
      </c>
      <c r="E49" s="33" t="inlineStr">
        <is>
          <t>隆子</t>
        </is>
      </c>
      <c r="F49" s="33" t="inlineStr">
        <is>
          <t>洛扎</t>
        </is>
      </c>
      <c r="G49" s="52" t="n">
        <v>280</v>
      </c>
      <c r="H49" s="53">
        <f>SUM($G$8:G49)</f>
        <v/>
      </c>
      <c r="I49" s="2" t="inlineStr">
        <is>
          <t>6.0–9.6小时</t>
        </is>
      </c>
      <c r="J49" s="29" t="inlineStr">
        <is>
          <t>沿开放公路进入洛扎，遇管制改走连接路</t>
        </is>
      </c>
      <c r="K49" s="29" t="inlineStr">
        <is>
          <t>G219方向、G318/G559等开放连接路</t>
        </is>
      </c>
      <c r="L49" s="29" t="inlineStr">
        <is>
          <t>高山口、落石与通行管制</t>
        </is>
      </c>
      <c r="M49" s="29" t="inlineStr">
        <is>
          <t>出发前补给；西部偏远段半箱油主动找站，不把电量作为唯一续航保障</t>
        </is>
      </c>
      <c r="N49" s="29" t="inlineStr">
        <is>
          <t>2031年导航、天气与酒店确认后执行</t>
        </is>
      </c>
      <c r="O49" s="29" t="inlineStr">
        <is>
          <t>住目的地城市或乡镇，优先两间带停车位房间；当前不指定酒店</t>
        </is>
      </c>
      <c r="P49" s="35" t="inlineStr">
        <is>
          <t>待复核</t>
        </is>
      </c>
      <c r="Q49" s="54" t="n"/>
      <c r="R49" s="35" t="n"/>
      <c r="S49" s="29" t="inlineStr">
        <is>
          <t>G01、G02、G03、G04、G05、G06、G07、G08、G09、W05、W06</t>
        </is>
      </c>
      <c r="T4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4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50" ht="60" customHeight="1">
      <c r="A50" s="50" t="n">
        <v>43</v>
      </c>
      <c r="B50" s="51">
        <f>'行程总览'!$B$4+A50-1</f>
        <v/>
      </c>
      <c r="C50" s="15" t="inlineStr">
        <is>
          <t>西藏高原与经典支线</t>
        </is>
      </c>
      <c r="D50" s="33" t="inlineStr">
        <is>
          <t>长转场</t>
        </is>
      </c>
      <c r="E50" s="33" t="inlineStr">
        <is>
          <t>洛扎</t>
        </is>
      </c>
      <c r="F50" s="33" t="inlineStr">
        <is>
          <t>日喀则</t>
        </is>
      </c>
      <c r="G50" s="52" t="n">
        <v>360</v>
      </c>
      <c r="H50" s="53">
        <f>SUM($G$8:G50)</f>
        <v/>
      </c>
      <c r="I50" s="2" t="inlineStr">
        <is>
          <t>7.6–12.2小时</t>
        </is>
      </c>
      <c r="J50" s="29" t="inlineStr">
        <is>
          <t>经当年开放的江孜或连接公路，白天完成</t>
        </is>
      </c>
      <c r="K50" s="29" t="inlineStr">
        <is>
          <t>G219方向、G318/G559等开放连接路</t>
        </is>
      </c>
      <c r="L50" s="29" t="inlineStr">
        <is>
          <t>高山口、落石与通行管制</t>
        </is>
      </c>
      <c r="M50" s="29" t="inlineStr">
        <is>
          <t>出发前补给；西部偏远段半箱油主动找站，不把电量作为唯一续航保障</t>
        </is>
      </c>
      <c r="N50" s="29" t="inlineStr">
        <is>
          <t>2031年导航、天气与酒店确认后执行</t>
        </is>
      </c>
      <c r="O50" s="29" t="inlineStr">
        <is>
          <t>住目的地城市或乡镇，优先两间带停车位房间；当前不指定酒店</t>
        </is>
      </c>
      <c r="P50" s="35" t="inlineStr">
        <is>
          <t>待复核</t>
        </is>
      </c>
      <c r="Q50" s="54" t="n"/>
      <c r="R50" s="35" t="n"/>
      <c r="S50" s="29" t="inlineStr">
        <is>
          <t>G01、G02、G03、G04、G05、G06、G07、G08、G09、W05、W06</t>
        </is>
      </c>
      <c r="T5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5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51" ht="60" customHeight="1">
      <c r="A51" s="50" t="n">
        <v>44</v>
      </c>
      <c r="B51" s="51">
        <f>'行程总览'!$B$4+A51-1</f>
        <v/>
      </c>
      <c r="C51" s="15" t="inlineStr">
        <is>
          <t>西藏高原与经典支线</t>
        </is>
      </c>
      <c r="D51" s="33" t="inlineStr">
        <is>
          <t>休整</t>
        </is>
      </c>
      <c r="E51" s="33" t="inlineStr">
        <is>
          <t>日喀则</t>
        </is>
      </c>
      <c r="F51" s="33" t="inlineStr">
        <is>
          <t>日喀则</t>
        </is>
      </c>
      <c r="G51" s="52" t="n">
        <v>0</v>
      </c>
      <c r="H51" s="53">
        <f>SUM($G$8:G51)</f>
        <v/>
      </c>
      <c r="I51" s="2" t="inlineStr">
        <is>
          <t>0（不自驾）</t>
        </is>
      </c>
      <c r="J51" s="29" t="inlineStr">
        <is>
          <t>集中补给、保养检查，不安排自驾</t>
        </is>
      </c>
      <c r="K51" s="29" t="inlineStr">
        <is>
          <t>步行或当地合规交通，零自驾里程</t>
        </is>
      </c>
      <c r="L51" s="29" t="inlineStr">
        <is>
          <t>高山口、落石与通行管制</t>
        </is>
      </c>
      <c r="M51" s="29" t="inlineStr">
        <is>
          <t>住宿地集中补给、检查车辆，不安排自驾</t>
        </is>
      </c>
      <c r="N51" s="29" t="inlineStr">
        <is>
          <t>2031年导航、天气与酒店确认后执行</t>
        </is>
      </c>
      <c r="O51" s="29" t="inlineStr">
        <is>
          <t>住目的地城市或乡镇，优先两间带停车位房间；当前不指定酒店</t>
        </is>
      </c>
      <c r="P51" s="35" t="inlineStr">
        <is>
          <t>待复核</t>
        </is>
      </c>
      <c r="Q51" s="54" t="n"/>
      <c r="R51" s="35" t="n"/>
      <c r="S51" s="29" t="inlineStr">
        <is>
          <t>G01、G02、G03、G04、G05、G06、G07、G08、G09、W05、W06</t>
        </is>
      </c>
      <c r="T5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5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52" ht="60" customHeight="1">
      <c r="A52" s="50" t="n">
        <v>45</v>
      </c>
      <c r="B52" s="51">
        <f>'行程总览'!$B$4+A52-1</f>
        <v/>
      </c>
      <c r="C52" s="15" t="inlineStr">
        <is>
          <t>西藏高原与经典支线</t>
        </is>
      </c>
      <c r="D52" s="33" t="inlineStr">
        <is>
          <t>转场</t>
        </is>
      </c>
      <c r="E52" s="33" t="inlineStr">
        <is>
          <t>日喀则</t>
        </is>
      </c>
      <c r="F52" s="33" t="inlineStr">
        <is>
          <t>定日</t>
        </is>
      </c>
      <c r="G52" s="52" t="n">
        <v>240</v>
      </c>
      <c r="H52" s="53">
        <f>SUM($G$8:G52)</f>
        <v/>
      </c>
      <c r="I52" s="2" t="inlineStr">
        <is>
          <t>5.1–8.3小时</t>
        </is>
      </c>
      <c r="J52" s="29" t="inlineStr">
        <is>
          <t>日喀则到定日，确认珠峰支线开放情况</t>
        </is>
      </c>
      <c r="K52" s="29" t="inlineStr">
        <is>
          <t>G219方向、G318/G559等开放连接路</t>
        </is>
      </c>
      <c r="L52" s="29" t="inlineStr">
        <is>
          <t>高山口、落石与通行管制</t>
        </is>
      </c>
      <c r="M52" s="29" t="inlineStr">
        <is>
          <t>出发前补给；西部偏远段半箱油主动找站，不把电量作为唯一续航保障</t>
        </is>
      </c>
      <c r="N52" s="29" t="inlineStr">
        <is>
          <t>2031年导航、天气与酒店确认后执行</t>
        </is>
      </c>
      <c r="O52" s="29" t="inlineStr">
        <is>
          <t>住目的地城市或乡镇，优先两间带停车位房间；当前不指定酒店</t>
        </is>
      </c>
      <c r="P52" s="35" t="inlineStr">
        <is>
          <t>待复核</t>
        </is>
      </c>
      <c r="Q52" s="54" t="n"/>
      <c r="R52" s="35" t="n"/>
      <c r="S52" s="29" t="inlineStr">
        <is>
          <t>G01、G02、G03、G04、G05、G06、G07、G08、G09、W05、W06</t>
        </is>
      </c>
      <c r="T5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5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53" ht="60" customHeight="1">
      <c r="A53" s="50" t="n">
        <v>46</v>
      </c>
      <c r="B53" s="51">
        <f>'行程总览'!$B$4+A53-1</f>
        <v/>
      </c>
      <c r="C53" s="15" t="inlineStr">
        <is>
          <t>西藏高原与经典支线</t>
        </is>
      </c>
      <c r="D53" s="33" t="inlineStr">
        <is>
          <t>条件路段</t>
        </is>
      </c>
      <c r="E53" s="33" t="inlineStr">
        <is>
          <t>定日</t>
        </is>
      </c>
      <c r="F53" s="33" t="inlineStr">
        <is>
          <t>定日</t>
        </is>
      </c>
      <c r="G53" s="52" t="n">
        <v>200</v>
      </c>
      <c r="H53" s="53">
        <f>SUM($G$8:G53)</f>
        <v/>
      </c>
      <c r="I53" s="2" t="inlineStr">
        <is>
          <t>3.7–6.2小时</t>
        </is>
      </c>
      <c r="J53" s="29" t="inlineStr">
        <is>
          <t>珠峰开放游客点往返，游客终点及景区交通以当年规定为准</t>
        </is>
      </c>
      <c r="K53" s="29" t="inlineStr">
        <is>
          <t>G219方向、G318/G559等开放连接路</t>
        </is>
      </c>
      <c r="L53" s="29" t="inlineStr">
        <is>
          <t>高山口、落石与通行管制</t>
        </is>
      </c>
      <c r="M53" s="29" t="inlineStr">
        <is>
          <t>出发前补给；西部偏远段半箱油主动找站，不把电量作为唯一续航保障</t>
        </is>
      </c>
      <c r="N53" s="29" t="inlineStr">
        <is>
          <t>必须在2031年落实道路、住宿与补给；无法落实则停留或改城市分段并重排行程</t>
        </is>
      </c>
      <c r="O53" s="29" t="inlineStr">
        <is>
          <t>住目的地城市或乡镇，优先两间带停车位房间；当前不指定酒店</t>
        </is>
      </c>
      <c r="P53" s="35" t="inlineStr">
        <is>
          <t>待复核</t>
        </is>
      </c>
      <c r="Q53" s="54" t="n"/>
      <c r="R53" s="35" t="n"/>
      <c r="S53" s="29" t="inlineStr">
        <is>
          <t>G01、G02、G03、G04、G05、G06、G07、G08、G09、W05、W06</t>
        </is>
      </c>
      <c r="T53" s="29" t="inlineStr">
        <is>
          <t>每晚及出发前查天气预警、路段管制、身体车况与住宿补给；触发停走条件则留在可靠接待点，不能以夜间赶路追回日程。
必须在2031年落实道路、住宿与补给；无法落实则停留或改城市分段并重排行程</t>
        </is>
      </c>
      <c r="U5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54" ht="60" customHeight="1">
      <c r="A54" s="50" t="n">
        <v>47</v>
      </c>
      <c r="B54" s="51">
        <f>'行程总览'!$B$4+A54-1</f>
        <v/>
      </c>
      <c r="C54" s="15" t="inlineStr">
        <is>
          <t>西藏高原与经典支线</t>
        </is>
      </c>
      <c r="D54" s="33" t="inlineStr">
        <is>
          <t>转场</t>
        </is>
      </c>
      <c r="E54" s="33" t="inlineStr">
        <is>
          <t>定日</t>
        </is>
      </c>
      <c r="F54" s="33" t="inlineStr">
        <is>
          <t>吉隆镇</t>
        </is>
      </c>
      <c r="G54" s="52" t="n">
        <v>330</v>
      </c>
      <c r="H54" s="53">
        <f>SUM($G$8:G54)</f>
        <v/>
      </c>
      <c r="I54" s="2" t="inlineStr">
        <is>
          <t>7.0–11.2小时</t>
        </is>
      </c>
      <c r="J54" s="29" t="inlineStr">
        <is>
          <t>定日到吉隆沟方向，落实吉隆镇住宿</t>
        </is>
      </c>
      <c r="K54" s="29" t="inlineStr">
        <is>
          <t>G219方向、G318/G559等开放连接路</t>
        </is>
      </c>
      <c r="L54" s="29" t="inlineStr">
        <is>
          <t>高山口、落石与通行管制</t>
        </is>
      </c>
      <c r="M54" s="29" t="inlineStr">
        <is>
          <t>出发前补给；西部偏远段半箱油主动找站，不把电量作为唯一续航保障</t>
        </is>
      </c>
      <c r="N54" s="29" t="inlineStr">
        <is>
          <t>2031年导航、天气与酒店确认后执行</t>
        </is>
      </c>
      <c r="O54" s="29" t="inlineStr">
        <is>
          <t>住目的地城市或乡镇，优先两间带停车位房间；当前不指定酒店</t>
        </is>
      </c>
      <c r="P54" s="35" t="inlineStr">
        <is>
          <t>待复核</t>
        </is>
      </c>
      <c r="Q54" s="54" t="n"/>
      <c r="R54" s="35" t="n"/>
      <c r="S54" s="29" t="inlineStr">
        <is>
          <t>G01、G02、G03、G04、G05、G06、G07、G08、G09、W05、W06</t>
        </is>
      </c>
      <c r="T5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5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55" ht="60" customHeight="1">
      <c r="A55" s="50" t="n">
        <v>48</v>
      </c>
      <c r="B55" s="51">
        <f>'行程总览'!$B$4+A55-1</f>
        <v/>
      </c>
      <c r="C55" s="15" t="inlineStr">
        <is>
          <t>西藏高原与经典支线</t>
        </is>
      </c>
      <c r="D55" s="33" t="inlineStr">
        <is>
          <t>游览</t>
        </is>
      </c>
      <c r="E55" s="33" t="inlineStr">
        <is>
          <t>吉隆镇</t>
        </is>
      </c>
      <c r="F55" s="33" t="inlineStr">
        <is>
          <t>吉隆镇</t>
        </is>
      </c>
      <c r="G55" s="52" t="n">
        <v>50</v>
      </c>
      <c r="H55" s="53">
        <f>SUM($G$8:G55)</f>
        <v/>
      </c>
      <c r="I55" s="2" t="inlineStr">
        <is>
          <t>1.0–2.1小时</t>
        </is>
      </c>
      <c r="J55" s="29" t="inlineStr">
        <is>
          <t>吉隆沟开放区域慢游，留天气机动余量</t>
        </is>
      </c>
      <c r="K55" s="29" t="inlineStr">
        <is>
          <t>G219方向、G318/G559等开放连接路</t>
        </is>
      </c>
      <c r="L55" s="29" t="inlineStr">
        <is>
          <t>高山口、落石与通行管制</t>
        </is>
      </c>
      <c r="M55" s="29" t="inlineStr">
        <is>
          <t>出发前补给；西部偏远段半箱油主动找站，不把电量作为唯一续航保障</t>
        </is>
      </c>
      <c r="N55" s="29" t="inlineStr">
        <is>
          <t>2031年导航、天气与酒店确认后执行</t>
        </is>
      </c>
      <c r="O55" s="29" t="inlineStr">
        <is>
          <t>住目的地城市或乡镇，优先两间带停车位房间；当前不指定酒店</t>
        </is>
      </c>
      <c r="P55" s="35" t="inlineStr">
        <is>
          <t>待复核</t>
        </is>
      </c>
      <c r="Q55" s="54" t="n"/>
      <c r="R55" s="35" t="n"/>
      <c r="S55" s="29" t="inlineStr">
        <is>
          <t>G01、G02、G03、G04、G05、G06、G07、G08、G09、W05、W06</t>
        </is>
      </c>
      <c r="T5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5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56" ht="60" customHeight="1">
      <c r="A56" s="50" t="n">
        <v>49</v>
      </c>
      <c r="B56" s="51">
        <f>'行程总览'!$B$4+A56-1</f>
        <v/>
      </c>
      <c r="C56" s="15" t="inlineStr">
        <is>
          <t>西藏高原与经典支线</t>
        </is>
      </c>
      <c r="D56" s="33" t="inlineStr">
        <is>
          <t>转场</t>
        </is>
      </c>
      <c r="E56" s="33" t="inlineStr">
        <is>
          <t>吉隆镇</t>
        </is>
      </c>
      <c r="F56" s="33" t="inlineStr">
        <is>
          <t>萨嘎</t>
        </is>
      </c>
      <c r="G56" s="52" t="n">
        <v>280</v>
      </c>
      <c r="H56" s="53">
        <f>SUM($G$8:G56)</f>
        <v/>
      </c>
      <c r="I56" s="2" t="inlineStr">
        <is>
          <t>6.0–9.6小时</t>
        </is>
      </c>
      <c r="J56" s="29" t="inlineStr">
        <is>
          <t>经吉隆县方向进入萨嘎，核实前方补给</t>
        </is>
      </c>
      <c r="K56" s="29" t="inlineStr">
        <is>
          <t>G219方向、G318/G559等开放连接路</t>
        </is>
      </c>
      <c r="L56" s="29" t="inlineStr">
        <is>
          <t>高山口、落石与通行管制</t>
        </is>
      </c>
      <c r="M56" s="29" t="inlineStr">
        <is>
          <t>出发前补给；西部偏远段半箱油主动找站，不把电量作为唯一续航保障</t>
        </is>
      </c>
      <c r="N56" s="29" t="inlineStr">
        <is>
          <t>2031年导航、天气与酒店确认后执行</t>
        </is>
      </c>
      <c r="O56" s="29" t="inlineStr">
        <is>
          <t>住目的地城市或乡镇，优先两间带停车位房间；当前不指定酒店</t>
        </is>
      </c>
      <c r="P56" s="35" t="inlineStr">
        <is>
          <t>待复核</t>
        </is>
      </c>
      <c r="Q56" s="54" t="n"/>
      <c r="R56" s="35" t="n"/>
      <c r="S56" s="29" t="inlineStr">
        <is>
          <t>G01、G02、G03、G04、G05、G06、G07、G08、G09、W05、W06</t>
        </is>
      </c>
      <c r="T5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5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57" ht="60" customHeight="1">
      <c r="A57" s="50" t="n">
        <v>50</v>
      </c>
      <c r="B57" s="51">
        <f>'行程总览'!$B$4+A57-1</f>
        <v/>
      </c>
      <c r="C57" s="15" t="inlineStr">
        <is>
          <t>西藏高原与经典支线</t>
        </is>
      </c>
      <c r="D57" s="33" t="inlineStr">
        <is>
          <t>转场</t>
        </is>
      </c>
      <c r="E57" s="33" t="inlineStr">
        <is>
          <t>萨嘎</t>
        </is>
      </c>
      <c r="F57" s="33" t="inlineStr">
        <is>
          <t>仲巴</t>
        </is>
      </c>
      <c r="G57" s="52" t="n">
        <v>170</v>
      </c>
      <c r="H57" s="53">
        <f>SUM($G$8:G57)</f>
        <v/>
      </c>
      <c r="I57" s="2" t="inlineStr">
        <is>
          <t>3.6–6.0小时</t>
        </is>
      </c>
      <c r="J57" s="29" t="inlineStr">
        <is>
          <t>萨嘎到仲巴，连续偏远路段前补足物资</t>
        </is>
      </c>
      <c r="K57" s="29" t="inlineStr">
        <is>
          <t>G219方向、G318/G559等开放连接路</t>
        </is>
      </c>
      <c r="L57" s="29" t="inlineStr">
        <is>
          <t>高山口、落石与通行管制</t>
        </is>
      </c>
      <c r="M57" s="29" t="inlineStr">
        <is>
          <t>出发前补给；西部偏远段半箱油主动找站，不把电量作为唯一续航保障</t>
        </is>
      </c>
      <c r="N57" s="29" t="inlineStr">
        <is>
          <t>2031年导航、天气与酒店确认后执行</t>
        </is>
      </c>
      <c r="O57" s="29" t="inlineStr">
        <is>
          <t>住目的地城市或乡镇，优先两间带停车位房间；当前不指定酒店</t>
        </is>
      </c>
      <c r="P57" s="35" t="inlineStr">
        <is>
          <t>待复核</t>
        </is>
      </c>
      <c r="Q57" s="54" t="n"/>
      <c r="R57" s="35" t="n"/>
      <c r="S57" s="29" t="inlineStr">
        <is>
          <t>G01、G02、G03、G04、G05、G06、G07、G08、G09、W05、W06</t>
        </is>
      </c>
      <c r="T5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5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58" ht="60" customHeight="1">
      <c r="A58" s="50" t="n">
        <v>51</v>
      </c>
      <c r="B58" s="51">
        <f>'行程总览'!$B$4+A58-1</f>
        <v/>
      </c>
      <c r="C58" s="15" t="inlineStr">
        <is>
          <t>西藏高原与经典支线</t>
        </is>
      </c>
      <c r="D58" s="33" t="inlineStr">
        <is>
          <t>长转场</t>
        </is>
      </c>
      <c r="E58" s="33" t="inlineStr">
        <is>
          <t>仲巴</t>
        </is>
      </c>
      <c r="F58" s="33" t="inlineStr">
        <is>
          <t>塔尔钦</t>
        </is>
      </c>
      <c r="G58" s="52" t="n">
        <v>360</v>
      </c>
      <c r="H58" s="53">
        <f>SUM($G$8:G58)</f>
        <v/>
      </c>
      <c r="I58" s="2" t="inlineStr">
        <is>
          <t>7.6–12.2小时</t>
        </is>
      </c>
      <c r="J58" s="29" t="inlineStr">
        <is>
          <t>前往冈仁波齐游览集散地，住宿须确认</t>
        </is>
      </c>
      <c r="K58" s="29" t="inlineStr">
        <is>
          <t>G219方向、G318/G559等开放连接路</t>
        </is>
      </c>
      <c r="L58" s="29" t="inlineStr">
        <is>
          <t>高山口、落石与通行管制</t>
        </is>
      </c>
      <c r="M58" s="29" t="inlineStr">
        <is>
          <t>出发前补给；西部偏远段半箱油主动找站，不把电量作为唯一续航保障</t>
        </is>
      </c>
      <c r="N58" s="29" t="inlineStr">
        <is>
          <t>2031年导航、天气与酒店确认后执行</t>
        </is>
      </c>
      <c r="O58" s="29" t="inlineStr">
        <is>
          <t>住宿容量和接待条件待核实。至少提前落实两间房、停车与补给；本表不保证存在合适酒店</t>
        </is>
      </c>
      <c r="P58" s="35" t="inlineStr">
        <is>
          <t>待复核</t>
        </is>
      </c>
      <c r="Q58" s="54" t="n"/>
      <c r="R58" s="35" t="n"/>
      <c r="S58" s="29" t="inlineStr">
        <is>
          <t>G01、G02、G03、G04、G05、G06、G07、G08、G09、W05、W06</t>
        </is>
      </c>
      <c r="T5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5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59" ht="60" customHeight="1">
      <c r="A59" s="50" t="n">
        <v>52</v>
      </c>
      <c r="B59" s="51">
        <f>'行程总览'!$B$4+A59-1</f>
        <v/>
      </c>
      <c r="C59" s="15" t="inlineStr">
        <is>
          <t>西藏高原与经典支线</t>
        </is>
      </c>
      <c r="D59" s="33" t="inlineStr">
        <is>
          <t>休整</t>
        </is>
      </c>
      <c r="E59" s="33" t="inlineStr">
        <is>
          <t>塔尔钦</t>
        </is>
      </c>
      <c r="F59" s="33" t="inlineStr">
        <is>
          <t>塔尔钦</t>
        </is>
      </c>
      <c r="G59" s="52" t="n">
        <v>0</v>
      </c>
      <c r="H59" s="53">
        <f>SUM($G$8:G59)</f>
        <v/>
      </c>
      <c r="I59" s="2" t="inlineStr">
        <is>
          <t>0（不自驾）</t>
        </is>
      </c>
      <c r="J59" s="29" t="inlineStr">
        <is>
          <t>冈仁波齐远观、休息或天气机动，不默认安排整圈徒步</t>
        </is>
      </c>
      <c r="K59" s="29" t="inlineStr">
        <is>
          <t>步行或当地合规交通，零自驾里程</t>
        </is>
      </c>
      <c r="L59" s="29" t="inlineStr">
        <is>
          <t>高山口、落石与通行管制</t>
        </is>
      </c>
      <c r="M59" s="29" t="inlineStr">
        <is>
          <t>住宿地集中补给、检查车辆，不安排自驾</t>
        </is>
      </c>
      <c r="N59" s="29" t="inlineStr">
        <is>
          <t>2031年导航、天气与酒店确认后执行</t>
        </is>
      </c>
      <c r="O59" s="29" t="inlineStr">
        <is>
          <t>住宿容量和接待条件待核实。至少提前落实两间房、停车与补给；本表不保证存在合适酒店</t>
        </is>
      </c>
      <c r="P59" s="35" t="inlineStr">
        <is>
          <t>待复核</t>
        </is>
      </c>
      <c r="Q59" s="54" t="n"/>
      <c r="R59" s="35" t="n"/>
      <c r="S59" s="29" t="inlineStr">
        <is>
          <t>G01、G02、G03、G04、G05、G06、G07、G08、G09、W05、W06</t>
        </is>
      </c>
      <c r="T5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5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60" ht="60" customHeight="1">
      <c r="A60" s="50" t="n">
        <v>53</v>
      </c>
      <c r="B60" s="51">
        <f>'行程总览'!$B$4+A60-1</f>
        <v/>
      </c>
      <c r="C60" s="15" t="inlineStr">
        <is>
          <t>西藏高原与经典支线</t>
        </is>
      </c>
      <c r="D60" s="33" t="inlineStr">
        <is>
          <t>游览</t>
        </is>
      </c>
      <c r="E60" s="33" t="inlineStr">
        <is>
          <t>塔尔钦</t>
        </is>
      </c>
      <c r="F60" s="33" t="inlineStr">
        <is>
          <t>普兰</t>
        </is>
      </c>
      <c r="G60" s="52" t="n">
        <v>150</v>
      </c>
      <c r="H60" s="53">
        <f>SUM($G$8:G60)</f>
        <v/>
      </c>
      <c r="I60" s="2" t="inlineStr">
        <is>
          <t>3.2–5.4小时</t>
        </is>
      </c>
      <c r="J60" s="29" t="inlineStr">
        <is>
          <t>经玛旁雍错开放湖岸，再到普兰</t>
        </is>
      </c>
      <c r="K60" s="29" t="inlineStr">
        <is>
          <t>G219方向、G318/G559等开放连接路</t>
        </is>
      </c>
      <c r="L60" s="29" t="inlineStr">
        <is>
          <t>高山口、落石与通行管制</t>
        </is>
      </c>
      <c r="M60" s="29" t="inlineStr">
        <is>
          <t>出发前补给；西部偏远段半箱油主动找站，不把电量作为唯一续航保障</t>
        </is>
      </c>
      <c r="N60" s="29" t="inlineStr">
        <is>
          <t>2031年导航、天气与酒店确认后执行</t>
        </is>
      </c>
      <c r="O60" s="29" t="inlineStr">
        <is>
          <t>住目的地城市或乡镇，优先两间带停车位房间；当前不指定酒店</t>
        </is>
      </c>
      <c r="P60" s="35" t="inlineStr">
        <is>
          <t>待复核</t>
        </is>
      </c>
      <c r="Q60" s="54" t="n"/>
      <c r="R60" s="35" t="n"/>
      <c r="S60" s="29" t="inlineStr">
        <is>
          <t>G01、G02、G03、G04、G05、G06、G07、G08、G09、W05、W06</t>
        </is>
      </c>
      <c r="T6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6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61" ht="60" customHeight="1">
      <c r="A61" s="50" t="n">
        <v>54</v>
      </c>
      <c r="B61" s="51">
        <f>'行程总览'!$B$4+A61-1</f>
        <v/>
      </c>
      <c r="C61" s="15" t="inlineStr">
        <is>
          <t>西藏高原与经典支线</t>
        </is>
      </c>
      <c r="D61" s="33" t="inlineStr">
        <is>
          <t>转场</t>
        </is>
      </c>
      <c r="E61" s="33" t="inlineStr">
        <is>
          <t>普兰</t>
        </is>
      </c>
      <c r="F61" s="33" t="inlineStr">
        <is>
          <t>札达</t>
        </is>
      </c>
      <c r="G61" s="52" t="n">
        <v>310</v>
      </c>
      <c r="H61" s="53">
        <f>SUM($G$8:G61)</f>
        <v/>
      </c>
      <c r="I61" s="2" t="inlineStr">
        <is>
          <t>6.6–10.6小时</t>
        </is>
      </c>
      <c r="J61" s="29" t="inlineStr">
        <is>
          <t>普兰到札达，土林沿途看景</t>
        </is>
      </c>
      <c r="K61" s="29" t="inlineStr">
        <is>
          <t>G219方向、G318/G559等开放连接路</t>
        </is>
      </c>
      <c r="L61" s="29" t="inlineStr">
        <is>
          <t>高山口、落石与通行管制</t>
        </is>
      </c>
      <c r="M61" s="29" t="inlineStr">
        <is>
          <t>出发前补给；西部偏远段半箱油主动找站，不把电量作为唯一续航保障</t>
        </is>
      </c>
      <c r="N61" s="29" t="inlineStr">
        <is>
          <t>2031年导航、天气与酒店确认后执行</t>
        </is>
      </c>
      <c r="O61" s="29" t="inlineStr">
        <is>
          <t>住目的地城市或乡镇，优先两间带停车位房间；当前不指定酒店</t>
        </is>
      </c>
      <c r="P61" s="35" t="inlineStr">
        <is>
          <t>待复核</t>
        </is>
      </c>
      <c r="Q61" s="54" t="n"/>
      <c r="R61" s="35" t="n"/>
      <c r="S61" s="29" t="inlineStr">
        <is>
          <t>G01、G02、G03、G04、G05、G06、G07、G08、G09、W05、W06</t>
        </is>
      </c>
      <c r="T6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6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62" ht="60" customHeight="1">
      <c r="A62" s="50" t="n">
        <v>55</v>
      </c>
      <c r="B62" s="51">
        <f>'行程总览'!$B$4+A62-1</f>
        <v/>
      </c>
      <c r="C62" s="15" t="inlineStr">
        <is>
          <t>西藏高原与经典支线</t>
        </is>
      </c>
      <c r="D62" s="33" t="inlineStr">
        <is>
          <t>游览</t>
        </is>
      </c>
      <c r="E62" s="33" t="inlineStr">
        <is>
          <t>札达</t>
        </is>
      </c>
      <c r="F62" s="33" t="inlineStr">
        <is>
          <t>札达</t>
        </is>
      </c>
      <c r="G62" s="52" t="n">
        <v>80</v>
      </c>
      <c r="H62" s="53">
        <f>SUM($G$8:G62)</f>
        <v/>
      </c>
      <c r="I62" s="2" t="inlineStr">
        <is>
          <t>1.7–3.1小时</t>
        </is>
      </c>
      <c r="J62" s="29" t="inlineStr">
        <is>
          <t>古格王朝遗址和土林往返，入口以当年开放为准</t>
        </is>
      </c>
      <c r="K62" s="29" t="inlineStr">
        <is>
          <t>G219方向、G318/G559等开放连接路</t>
        </is>
      </c>
      <c r="L62" s="29" t="inlineStr">
        <is>
          <t>高山口、落石与通行管制</t>
        </is>
      </c>
      <c r="M62" s="29" t="inlineStr">
        <is>
          <t>出发前补给；西部偏远段半箱油主动找站，不把电量作为唯一续航保障</t>
        </is>
      </c>
      <c r="N62" s="29" t="inlineStr">
        <is>
          <t>2031年导航、天气与酒店确认后执行</t>
        </is>
      </c>
      <c r="O62" s="29" t="inlineStr">
        <is>
          <t>住目的地城市或乡镇，优先两间带停车位房间；当前不指定酒店</t>
        </is>
      </c>
      <c r="P62" s="35" t="inlineStr">
        <is>
          <t>待复核</t>
        </is>
      </c>
      <c r="Q62" s="54" t="n"/>
      <c r="R62" s="35" t="n"/>
      <c r="S62" s="29" t="inlineStr">
        <is>
          <t>G01、G02、G03、G04、G05、G06、G07、G08、G09、W05、W06</t>
        </is>
      </c>
      <c r="T6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6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63" ht="60" customHeight="1">
      <c r="A63" s="50" t="n">
        <v>56</v>
      </c>
      <c r="B63" s="51">
        <f>'行程总览'!$B$4+A63-1</f>
        <v/>
      </c>
      <c r="C63" s="15" t="inlineStr">
        <is>
          <t>西藏高原与经典支线</t>
        </is>
      </c>
      <c r="D63" s="33" t="inlineStr">
        <is>
          <t>转场</t>
        </is>
      </c>
      <c r="E63" s="33" t="inlineStr">
        <is>
          <t>札达</t>
        </is>
      </c>
      <c r="F63" s="33" t="inlineStr">
        <is>
          <t>狮泉河</t>
        </is>
      </c>
      <c r="G63" s="52" t="n">
        <v>220</v>
      </c>
      <c r="H63" s="53">
        <f>SUM($G$8:G63)</f>
        <v/>
      </c>
      <c r="I63" s="2" t="inlineStr">
        <is>
          <t>4.7–7.7小时</t>
        </is>
      </c>
      <c r="J63" s="29" t="inlineStr">
        <is>
          <t>札达到狮泉河，集中补给</t>
        </is>
      </c>
      <c r="K63" s="29" t="inlineStr">
        <is>
          <t>G219方向、G318/G559等开放连接路</t>
        </is>
      </c>
      <c r="L63" s="29" t="inlineStr">
        <is>
          <t>高山口、落石与通行管制</t>
        </is>
      </c>
      <c r="M63" s="29" t="inlineStr">
        <is>
          <t>出发前补给；西部偏远段半箱油主动找站，不把电量作为唯一续航保障</t>
        </is>
      </c>
      <c r="N63" s="29" t="inlineStr">
        <is>
          <t>2031年导航、天气与酒店确认后执行</t>
        </is>
      </c>
      <c r="O63" s="29" t="inlineStr">
        <is>
          <t>住目的地城市或乡镇，优先两间带停车位房间；当前不指定酒店</t>
        </is>
      </c>
      <c r="P63" s="35" t="inlineStr">
        <is>
          <t>待复核</t>
        </is>
      </c>
      <c r="Q63" s="54" t="n"/>
      <c r="R63" s="35" t="n"/>
      <c r="S63" s="29" t="inlineStr">
        <is>
          <t>G01、G02、G03、G04、G05、G06、G07、G08、G09、W05、W06</t>
        </is>
      </c>
      <c r="T6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6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64" ht="60" customHeight="1">
      <c r="A64" s="50" t="n">
        <v>57</v>
      </c>
      <c r="B64" s="51">
        <f>'行程总览'!$B$4+A64-1</f>
        <v/>
      </c>
      <c r="C64" s="15" t="inlineStr">
        <is>
          <t>西藏高原与经典支线</t>
        </is>
      </c>
      <c r="D64" s="33" t="inlineStr">
        <is>
          <t>休整</t>
        </is>
      </c>
      <c r="E64" s="33" t="inlineStr">
        <is>
          <t>狮泉河</t>
        </is>
      </c>
      <c r="F64" s="33" t="inlineStr">
        <is>
          <t>狮泉河</t>
        </is>
      </c>
      <c r="G64" s="52" t="n">
        <v>0</v>
      </c>
      <c r="H64" s="53">
        <f>SUM($G$8:G64)</f>
        <v/>
      </c>
      <c r="I64" s="2" t="inlineStr">
        <is>
          <t>0（不自驾）</t>
        </is>
      </c>
      <c r="J64" s="29" t="inlineStr">
        <is>
          <t>车辆检查、洗衣和物资补充</t>
        </is>
      </c>
      <c r="K64" s="29" t="inlineStr">
        <is>
          <t>步行或当地合规交通，零自驾里程</t>
        </is>
      </c>
      <c r="L64" s="29" t="inlineStr">
        <is>
          <t>高山口、落石与通行管制</t>
        </is>
      </c>
      <c r="M64" s="29" t="inlineStr">
        <is>
          <t>住宿地集中补给、检查车辆，不安排自驾</t>
        </is>
      </c>
      <c r="N64" s="29" t="inlineStr">
        <is>
          <t>2031年导航、天气与酒店确认后执行</t>
        </is>
      </c>
      <c r="O64" s="29" t="inlineStr">
        <is>
          <t>住目的地城市或乡镇，优先两间带停车位房间；当前不指定酒店</t>
        </is>
      </c>
      <c r="P64" s="35" t="inlineStr">
        <is>
          <t>待复核</t>
        </is>
      </c>
      <c r="Q64" s="54" t="n"/>
      <c r="R64" s="35" t="n"/>
      <c r="S64" s="29" t="inlineStr">
        <is>
          <t>G01、G02、G03、G04、G05、G06、G07、G08、G09、W05、W06</t>
        </is>
      </c>
      <c r="T6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6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65" ht="60" customHeight="1">
      <c r="A65" s="50" t="n">
        <v>58</v>
      </c>
      <c r="B65" s="51">
        <f>'行程总览'!$B$4+A65-1</f>
        <v/>
      </c>
      <c r="C65" s="15" t="inlineStr">
        <is>
          <t>西藏高原与经典支线</t>
        </is>
      </c>
      <c r="D65" s="33" t="inlineStr">
        <is>
          <t>转场</t>
        </is>
      </c>
      <c r="E65" s="33" t="inlineStr">
        <is>
          <t>狮泉河</t>
        </is>
      </c>
      <c r="F65" s="33" t="inlineStr">
        <is>
          <t>日土</t>
        </is>
      </c>
      <c r="G65" s="52" t="n">
        <v>130</v>
      </c>
      <c r="H65" s="53">
        <f>SUM($G$8:G65)</f>
        <v/>
      </c>
      <c r="I65" s="2" t="inlineStr">
        <is>
          <t>2.7–4.7小时</t>
        </is>
      </c>
      <c r="J65" s="29" t="inlineStr">
        <is>
          <t>狮泉河到日土，检查新藏公路分段住宿</t>
        </is>
      </c>
      <c r="K65" s="29" t="inlineStr">
        <is>
          <t>G219方向、G318/G559等开放连接路</t>
        </is>
      </c>
      <c r="L65" s="29" t="inlineStr">
        <is>
          <t>高山口、落石与通行管制</t>
        </is>
      </c>
      <c r="M65" s="29" t="inlineStr">
        <is>
          <t>出发前补给；西部偏远段半箱油主动找站，不把电量作为唯一续航保障</t>
        </is>
      </c>
      <c r="N65" s="29" t="inlineStr">
        <is>
          <t>2031年导航、天气与酒店确认后执行</t>
        </is>
      </c>
      <c r="O65" s="29" t="inlineStr">
        <is>
          <t>住目的地城市或乡镇，优先两间带停车位房间；当前不指定酒店</t>
        </is>
      </c>
      <c r="P65" s="35" t="inlineStr">
        <is>
          <t>待复核</t>
        </is>
      </c>
      <c r="Q65" s="54" t="n"/>
      <c r="R65" s="35" t="n"/>
      <c r="S65" s="29" t="inlineStr">
        <is>
          <t>G01、G02、G03、G04、G05、G06、G07、G08、G09、W05、W06</t>
        </is>
      </c>
      <c r="T6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6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66" ht="60" customHeight="1">
      <c r="A66" s="50" t="n">
        <v>59</v>
      </c>
      <c r="B66" s="51">
        <f>'行程总览'!$B$4+A66-1</f>
        <v/>
      </c>
      <c r="C66" s="15" t="inlineStr">
        <is>
          <t>西藏高原与经典支线</t>
        </is>
      </c>
      <c r="D66" s="33" t="inlineStr">
        <is>
          <t>游览</t>
        </is>
      </c>
      <c r="E66" s="33" t="inlineStr">
        <is>
          <t>日土</t>
        </is>
      </c>
      <c r="F66" s="33" t="inlineStr">
        <is>
          <t>日土</t>
        </is>
      </c>
      <c r="G66" s="52" t="n">
        <v>80</v>
      </c>
      <c r="H66" s="53">
        <f>SUM($G$8:G66)</f>
        <v/>
      </c>
      <c r="I66" s="2" t="inlineStr">
        <is>
          <t>1.7–3.1小时</t>
        </is>
      </c>
      <c r="J66" s="29" t="inlineStr">
        <is>
          <t>班公湖中国境内开放湖岸，下午回县城</t>
        </is>
      </c>
      <c r="K66" s="29" t="inlineStr">
        <is>
          <t>G219方向、G318/G559等开放连接路</t>
        </is>
      </c>
      <c r="L66" s="29" t="inlineStr">
        <is>
          <t>高山口、落石与通行管制</t>
        </is>
      </c>
      <c r="M66" s="29" t="inlineStr">
        <is>
          <t>出发前补给；西部偏远段半箱油主动找站，不把电量作为唯一续航保障</t>
        </is>
      </c>
      <c r="N66" s="29" t="inlineStr">
        <is>
          <t>2031年导航、天气与酒店确认后执行</t>
        </is>
      </c>
      <c r="O66" s="29" t="inlineStr">
        <is>
          <t>住目的地城市或乡镇，优先两间带停车位房间；当前不指定酒店</t>
        </is>
      </c>
      <c r="P66" s="35" t="inlineStr">
        <is>
          <t>待复核</t>
        </is>
      </c>
      <c r="Q66" s="54" t="n"/>
      <c r="R66" s="35" t="n"/>
      <c r="S66" s="29" t="inlineStr">
        <is>
          <t>G01、G02、G03、G04、G05、G06、G07、G08、G09、W05、W06</t>
        </is>
      </c>
      <c r="T6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6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67" ht="60" customHeight="1">
      <c r="A67" s="50" t="n">
        <v>60</v>
      </c>
      <c r="B67" s="51">
        <f>'行程总览'!$B$4+A67-1</f>
        <v/>
      </c>
      <c r="C67" s="15" t="inlineStr">
        <is>
          <t>新疆—帕米尔—伊犁</t>
        </is>
      </c>
      <c r="D67" s="33" t="inlineStr">
        <is>
          <t>条件路段</t>
        </is>
      </c>
      <c r="E67" s="33" t="inlineStr">
        <is>
          <t>日土</t>
        </is>
      </c>
      <c r="F67" s="33" t="inlineStr">
        <is>
          <t>多玛乡</t>
        </is>
      </c>
      <c r="G67" s="52" t="n">
        <v>120</v>
      </c>
      <c r="H67" s="53">
        <f>SUM($G$8:G67)</f>
        <v/>
      </c>
      <c r="I67" s="2" t="inlineStr">
        <is>
          <t>2.3–4.0小时</t>
        </is>
      </c>
      <c r="J67" s="29" t="inlineStr">
        <is>
          <t>开始新藏公路分段，提前确认多玛住宿和补给</t>
        </is>
      </c>
      <c r="K67" s="29" t="inlineStr">
        <is>
          <t>G219/G314/G217方向与高速连接</t>
        </is>
      </c>
      <c r="L67" s="29" t="inlineStr">
        <is>
          <t>高山口与偏远路段，必须核实分段住宿</t>
        </is>
      </c>
      <c r="M67" s="29" t="inlineStr">
        <is>
          <t>出发前补给；西部偏远段半箱油主动找站，不把电量作为唯一续航保障</t>
        </is>
      </c>
      <c r="N67" s="29" t="inlineStr">
        <is>
          <t>必须在2031年落实道路、住宿与补给；无法落实则停留或改城市分段并重排行程</t>
        </is>
      </c>
      <c r="O67" s="29" t="inlineStr">
        <is>
          <t>住宿容量和接待条件待核实。至少提前落实两间房、停车与补给；本表不保证存在合适酒店</t>
        </is>
      </c>
      <c r="P67" s="35" t="inlineStr">
        <is>
          <t>待复核</t>
        </is>
      </c>
      <c r="Q67" s="54" t="n"/>
      <c r="R67" s="35" t="n"/>
      <c r="S67" s="29" t="inlineStr">
        <is>
          <t>G01、G02、G03、G04、G05、G06、G07、G08、G09、W05、W06、W07</t>
        </is>
      </c>
      <c r="T67" s="29" t="inlineStr">
        <is>
          <t>每晚及出发前查天气预警、路段管制、身体车况与住宿补给；触发停走条件则留在可靠接待点，不能以夜间赶路追回日程。
必须在2031年落实道路、住宿与补给；无法落实则停留或改城市分段并重排行程</t>
        </is>
      </c>
      <c r="U6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W07：在最后可靠接待地停留；由当地部门及医生协助重排分段，必要时放弃新藏穿越；不能直接把多日长段压成一日夜间行驶。</t>
        </is>
      </c>
    </row>
    <row r="68" ht="60" customHeight="1">
      <c r="A68" s="50" t="n">
        <v>61</v>
      </c>
      <c r="B68" s="51">
        <f>'行程总览'!$B$4+A68-1</f>
        <v/>
      </c>
      <c r="C68" s="15" t="inlineStr">
        <is>
          <t>新疆—帕米尔—伊犁</t>
        </is>
      </c>
      <c r="D68" s="33" t="inlineStr">
        <is>
          <t>条件路段</t>
        </is>
      </c>
      <c r="E68" s="33" t="inlineStr">
        <is>
          <t>多玛乡</t>
        </is>
      </c>
      <c r="F68" s="33" t="inlineStr">
        <is>
          <t>大红柳滩</t>
        </is>
      </c>
      <c r="G68" s="52" t="n">
        <v>430</v>
      </c>
      <c r="H68" s="53">
        <f>SUM($G$8:G68)</f>
        <v/>
      </c>
      <c r="I68" s="2" t="inlineStr">
        <is>
          <t>8.2–13.0小时</t>
        </is>
      </c>
      <c r="J68" s="29" t="inlineStr">
        <is>
          <t>高山口与偏远长转场，住宿无确认则不得按本日计划出发</t>
        </is>
      </c>
      <c r="K68" s="29" t="inlineStr">
        <is>
          <t>G219/G314/G217方向与高速连接</t>
        </is>
      </c>
      <c r="L68" s="29" t="inlineStr">
        <is>
          <t>高山口与偏远路段，必须核实分段住宿</t>
        </is>
      </c>
      <c r="M68" s="29" t="inlineStr">
        <is>
          <t>出发前补给；西部偏远段半箱油主动找站，不把电量作为唯一续航保障</t>
        </is>
      </c>
      <c r="N68" s="29" t="inlineStr">
        <is>
          <t>必须在2031年落实道路、住宿与补给；无法落实则停留或改城市分段并重排行程</t>
        </is>
      </c>
      <c r="O68" s="29" t="inlineStr">
        <is>
          <t>住宿容量和接待条件待核实。至少提前落实两间房、停车与补给；本表不保证存在合适酒店</t>
        </is>
      </c>
      <c r="P68" s="35" t="inlineStr">
        <is>
          <t>待复核</t>
        </is>
      </c>
      <c r="Q68" s="54" t="n"/>
      <c r="R68" s="35" t="n"/>
      <c r="S68" s="29" t="inlineStr">
        <is>
          <t>G01、G02、G03、G04、G05、G06、G07、G08、G09、W05、W06、W07</t>
        </is>
      </c>
      <c r="T68" s="29" t="inlineStr">
        <is>
          <t>每晚及出发前查天气预警、路段管制、身体车况与住宿补给；触发停走条件则留在可靠接待点，不能以夜间赶路追回日程。
必须在2031年落实道路、住宿与补给；无法落实则停留或改城市分段并重排行程</t>
        </is>
      </c>
      <c r="U6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W07：在最后可靠接待地停留；由当地部门及医生协助重排分段，必要时放弃新藏穿越；不能直接把多日长段压成一日夜间行驶。</t>
        </is>
      </c>
    </row>
    <row r="69" ht="60" customHeight="1">
      <c r="A69" s="50" t="n">
        <v>62</v>
      </c>
      <c r="B69" s="51">
        <f>'行程总览'!$B$4+A69-1</f>
        <v/>
      </c>
      <c r="C69" s="15" t="inlineStr">
        <is>
          <t>新疆—帕米尔—伊犁</t>
        </is>
      </c>
      <c r="D69" s="33" t="inlineStr">
        <is>
          <t>条件路段</t>
        </is>
      </c>
      <c r="E69" s="33" t="inlineStr">
        <is>
          <t>大红柳滩</t>
        </is>
      </c>
      <c r="F69" s="33" t="inlineStr">
        <is>
          <t>三十里营房</t>
        </is>
      </c>
      <c r="G69" s="52" t="n">
        <v>170</v>
      </c>
      <c r="H69" s="53">
        <f>SUM($G$8:G69)</f>
        <v/>
      </c>
      <c r="I69" s="2" t="inlineStr">
        <is>
          <t>3.2–5.4小时</t>
        </is>
      </c>
      <c r="J69" s="29" t="inlineStr">
        <is>
          <t>继续G219方向，补給与住宿先落实</t>
        </is>
      </c>
      <c r="K69" s="29" t="inlineStr">
        <is>
          <t>G219/G314/G217方向与高速连接</t>
        </is>
      </c>
      <c r="L69" s="29" t="inlineStr">
        <is>
          <t>高山口与偏远路段，必须核实分段住宿</t>
        </is>
      </c>
      <c r="M69" s="29" t="inlineStr">
        <is>
          <t>出发前补给；西部偏远段半箱油主动找站，不把电量作为唯一续航保障</t>
        </is>
      </c>
      <c r="N69" s="29" t="inlineStr">
        <is>
          <t>必须在2031年落实道路、住宿与补给；无法落实则停留或改城市分段并重排行程</t>
        </is>
      </c>
      <c r="O69" s="29" t="inlineStr">
        <is>
          <t>住宿容量和接待条件待核实。至少提前落实两间房、停车与补给；本表不保证存在合适酒店</t>
        </is>
      </c>
      <c r="P69" s="35" t="inlineStr">
        <is>
          <t>待复核</t>
        </is>
      </c>
      <c r="Q69" s="54" t="n"/>
      <c r="R69" s="35" t="n"/>
      <c r="S69" s="29" t="inlineStr">
        <is>
          <t>G01、G02、G03、G04、G05、G06、G07、G08、G09、W05、W06、W07</t>
        </is>
      </c>
      <c r="T69" s="29" t="inlineStr">
        <is>
          <t>每晚及出发前查天气预警、路段管制、身体车况与住宿补给；触发停走条件则留在可靠接待点，不能以夜间赶路追回日程。
必须在2031年落实道路、住宿与补给；无法落实则停留或改城市分段并重排行程</t>
        </is>
      </c>
      <c r="U6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W07：在最后可靠接待地停留；由当地部门及医生协助重排分段，必要时放弃新藏穿越；不能直接把多日长段压成一日夜间行驶。</t>
        </is>
      </c>
    </row>
    <row r="70" ht="60" customHeight="1">
      <c r="A70" s="50" t="n">
        <v>63</v>
      </c>
      <c r="B70" s="51">
        <f>'行程总览'!$B$4+A70-1</f>
        <v/>
      </c>
      <c r="C70" s="15" t="inlineStr">
        <is>
          <t>新疆—帕米尔—伊犁</t>
        </is>
      </c>
      <c r="D70" s="33" t="inlineStr">
        <is>
          <t>条件路段</t>
        </is>
      </c>
      <c r="E70" s="33" t="inlineStr">
        <is>
          <t>三十里营房</t>
        </is>
      </c>
      <c r="F70" s="33" t="inlineStr">
        <is>
          <t>叶城</t>
        </is>
      </c>
      <c r="G70" s="52" t="n">
        <v>370</v>
      </c>
      <c r="H70" s="53">
        <f>SUM($G$8:G70)</f>
        <v/>
      </c>
      <c r="I70" s="2" t="inlineStr">
        <is>
          <t>7.0–11.2小时</t>
        </is>
      </c>
      <c r="J70" s="29" t="inlineStr">
        <is>
          <t>从三十里营房下行至叶城，山口天气不适合则停留</t>
        </is>
      </c>
      <c r="K70" s="29" t="inlineStr">
        <is>
          <t>G219/G314/G217方向与高速连接</t>
        </is>
      </c>
      <c r="L70" s="29" t="inlineStr">
        <is>
          <t>高山口与偏远路段，必须核实分段住宿</t>
        </is>
      </c>
      <c r="M70" s="29" t="inlineStr">
        <is>
          <t>出发前补给；西部偏远段半箱油主动找站，不把电量作为唯一续航保障</t>
        </is>
      </c>
      <c r="N70" s="29" t="inlineStr">
        <is>
          <t>必须在2031年落实道路、住宿与补给；无法落实则停留或改城市分段并重排行程</t>
        </is>
      </c>
      <c r="O70" s="29" t="inlineStr">
        <is>
          <t>住目的地城市或乡镇，优先两间带停车位房间；当前不指定酒店</t>
        </is>
      </c>
      <c r="P70" s="35" t="inlineStr">
        <is>
          <t>待复核</t>
        </is>
      </c>
      <c r="Q70" s="54" t="n"/>
      <c r="R70" s="35" t="n"/>
      <c r="S70" s="29" t="inlineStr">
        <is>
          <t>G01、G02、G03、G04、G05、G06、G07、G08、G09、W05、W06、W07</t>
        </is>
      </c>
      <c r="T70" s="29" t="inlineStr">
        <is>
          <t>每晚及出发前查天气预警、路段管制、身体车况与住宿补给；触发停走条件则留在可靠接待点，不能以夜间赶路追回日程。
必须在2031年落实道路、住宿与补给；无法落实则停留或改城市分段并重排行程</t>
        </is>
      </c>
      <c r="U7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W07：在最后可靠接待地停留；由当地部门及医生协助重排分段，必要时放弃新藏穿越；不能直接把多日长段压成一日夜间行驶。</t>
        </is>
      </c>
    </row>
    <row r="71" ht="60" customHeight="1">
      <c r="A71" s="50" t="n">
        <v>64</v>
      </c>
      <c r="B71" s="51">
        <f>'行程总览'!$B$4+A71-1</f>
        <v/>
      </c>
      <c r="C71" s="15" t="inlineStr">
        <is>
          <t>新疆—帕米尔—伊犁</t>
        </is>
      </c>
      <c r="D71" s="33" t="inlineStr">
        <is>
          <t>转场</t>
        </is>
      </c>
      <c r="E71" s="33" t="inlineStr">
        <is>
          <t>叶城</t>
        </is>
      </c>
      <c r="F71" s="33" t="inlineStr">
        <is>
          <t>喀什</t>
        </is>
      </c>
      <c r="G71" s="52" t="n">
        <v>260</v>
      </c>
      <c r="H71" s="53">
        <f>SUM($G$8:G71)</f>
        <v/>
      </c>
      <c r="I71" s="2" t="inlineStr">
        <is>
          <t>4.4–7.3小时</t>
        </is>
      </c>
      <c r="J71" s="29" t="inlineStr">
        <is>
          <t>叶城到喀什，集中补给</t>
        </is>
      </c>
      <c r="K71" s="29" t="inlineStr">
        <is>
          <t>G219/G314/G217方向与高速连接</t>
        </is>
      </c>
      <c r="L71" s="29" t="inlineStr">
        <is>
          <t>山口天气或景区准入</t>
        </is>
      </c>
      <c r="M71" s="29" t="inlineStr">
        <is>
          <t>出发前补给；西部偏远段半箱油主动找站，不把电量作为唯一续航保障</t>
        </is>
      </c>
      <c r="N71" s="29" t="inlineStr">
        <is>
          <t>2031年导航、天气与酒店确认后执行</t>
        </is>
      </c>
      <c r="O71" s="29" t="inlineStr">
        <is>
          <t>住目的地城市或乡镇，优先两间带停车位房间；当前不指定酒店</t>
        </is>
      </c>
      <c r="P71" s="35" t="inlineStr">
        <is>
          <t>待复核</t>
        </is>
      </c>
      <c r="Q71" s="54" t="n"/>
      <c r="R71" s="35" t="n"/>
      <c r="S71" s="29" t="inlineStr">
        <is>
          <t>G01、G02、G03、G04、G05、G06、G07、G08、G09、W05、W06</t>
        </is>
      </c>
      <c r="T7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7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72" ht="60" customHeight="1">
      <c r="A72" s="50" t="n">
        <v>65</v>
      </c>
      <c r="B72" s="51">
        <f>'行程总览'!$B$4+A72-1</f>
        <v/>
      </c>
      <c r="C72" s="15" t="inlineStr">
        <is>
          <t>新疆—帕米尔—伊犁</t>
        </is>
      </c>
      <c r="D72" s="33" t="inlineStr">
        <is>
          <t>休整</t>
        </is>
      </c>
      <c r="E72" s="33" t="inlineStr">
        <is>
          <t>喀什</t>
        </is>
      </c>
      <c r="F72" s="33" t="inlineStr">
        <is>
          <t>喀什</t>
        </is>
      </c>
      <c r="G72" s="52" t="n">
        <v>0</v>
      </c>
      <c r="H72" s="53">
        <f>SUM($G$8:G72)</f>
        <v/>
      </c>
      <c r="I72" s="2" t="inlineStr">
        <is>
          <t>0（不自驾）</t>
        </is>
      </c>
      <c r="J72" s="29" t="inlineStr">
        <is>
          <t>四天新藏公路后的完整休整</t>
        </is>
      </c>
      <c r="K72" s="29" t="inlineStr">
        <is>
          <t>步行或当地合规交通，零自驾里程</t>
        </is>
      </c>
      <c r="L72" s="29" t="inlineStr">
        <is>
          <t>山口天气或景区准入</t>
        </is>
      </c>
      <c r="M72" s="29" t="inlineStr">
        <is>
          <t>住宿地集中补给、检查车辆，不安排自驾</t>
        </is>
      </c>
      <c r="N72" s="29" t="inlineStr">
        <is>
          <t>2031年导航、天气与酒店确认后执行</t>
        </is>
      </c>
      <c r="O72" s="29" t="inlineStr">
        <is>
          <t>住目的地城市或乡镇，优先两间带停车位房间；当前不指定酒店</t>
        </is>
      </c>
      <c r="P72" s="35" t="inlineStr">
        <is>
          <t>待复核</t>
        </is>
      </c>
      <c r="Q72" s="54" t="n"/>
      <c r="R72" s="35" t="n"/>
      <c r="S72" s="29" t="inlineStr">
        <is>
          <t>G01、G02、G03、G04、G05、G06、G07、G08、G09、W05、W06</t>
        </is>
      </c>
      <c r="T7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7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73" ht="60" customHeight="1">
      <c r="A73" s="50" t="n">
        <v>66</v>
      </c>
      <c r="B73" s="51">
        <f>'行程总览'!$B$4+A73-1</f>
        <v/>
      </c>
      <c r="C73" s="15" t="inlineStr">
        <is>
          <t>新疆—帕米尔—伊犁</t>
        </is>
      </c>
      <c r="D73" s="33" t="inlineStr">
        <is>
          <t>游览</t>
        </is>
      </c>
      <c r="E73" s="33" t="inlineStr">
        <is>
          <t>喀什</t>
        </is>
      </c>
      <c r="F73" s="33" t="inlineStr">
        <is>
          <t>喀什</t>
        </is>
      </c>
      <c r="G73" s="52" t="n">
        <v>40</v>
      </c>
      <c r="H73" s="53">
        <f>SUM($G$8:G73)</f>
        <v/>
      </c>
      <c r="I73" s="2" t="inlineStr">
        <is>
          <t>0.7–1.5小时</t>
        </is>
      </c>
      <c r="J73" s="29" t="inlineStr">
        <is>
          <t>喀什古城、集市与城市生活</t>
        </is>
      </c>
      <c r="K73" s="29" t="inlineStr">
        <is>
          <t>G219/G314/G217方向与高速连接</t>
        </is>
      </c>
      <c r="L73" s="29" t="inlineStr">
        <is>
          <t>山口天气或景区准入</t>
        </is>
      </c>
      <c r="M73" s="29" t="inlineStr">
        <is>
          <t>出发前补给；西部偏远段半箱油主动找站，不把电量作为唯一续航保障</t>
        </is>
      </c>
      <c r="N73" s="29" t="inlineStr">
        <is>
          <t>2031年导航、天气与酒店确认后执行</t>
        </is>
      </c>
      <c r="O73" s="29" t="inlineStr">
        <is>
          <t>住目的地城市或乡镇，优先两间带停车位房间；当前不指定酒店</t>
        </is>
      </c>
      <c r="P73" s="35" t="inlineStr">
        <is>
          <t>待复核</t>
        </is>
      </c>
      <c r="Q73" s="54" t="n"/>
      <c r="R73" s="35" t="n"/>
      <c r="S73" s="29" t="inlineStr">
        <is>
          <t>G01、G02、G03、G04、G05、G06、G07、G08、G09、W05、W06、X01</t>
        </is>
      </c>
      <c r="T7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7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X01：取消盘龙等支线，留在喀什或塔县开放区域；高原不适按医学措施处置。</t>
        </is>
      </c>
    </row>
    <row r="74" ht="60" customHeight="1">
      <c r="A74" s="50" t="n">
        <v>67</v>
      </c>
      <c r="B74" s="51">
        <f>'行程总览'!$B$4+A74-1</f>
        <v/>
      </c>
      <c r="C74" s="15" t="inlineStr">
        <is>
          <t>新疆—帕米尔—伊犁</t>
        </is>
      </c>
      <c r="D74" s="33" t="inlineStr">
        <is>
          <t>游览</t>
        </is>
      </c>
      <c r="E74" s="33" t="inlineStr">
        <is>
          <t>喀什</t>
        </is>
      </c>
      <c r="F74" s="33" t="inlineStr">
        <is>
          <t>塔什库尔干</t>
        </is>
      </c>
      <c r="G74" s="52" t="n">
        <v>300</v>
      </c>
      <c r="H74" s="53">
        <f>SUM($G$8:G74)</f>
        <v/>
      </c>
      <c r="I74" s="2" t="inlineStr">
        <is>
          <t>5.1–8.3小时</t>
        </is>
      </c>
      <c r="J74" s="29" t="inlineStr">
        <is>
          <t>帕米尔支线，白沙湖、喀拉库勒湖沿途停留</t>
        </is>
      </c>
      <c r="K74" s="29" t="inlineStr">
        <is>
          <t>G219/G314/G217方向与高速连接</t>
        </is>
      </c>
      <c r="L74" s="29" t="inlineStr">
        <is>
          <t>山口天气或景区准入</t>
        </is>
      </c>
      <c r="M74" s="29" t="inlineStr">
        <is>
          <t>出发前补给；西部偏远段半箱油主动找站，不把电量作为唯一续航保障</t>
        </is>
      </c>
      <c r="N74" s="29" t="inlineStr">
        <is>
          <t>2031年导航、天气与酒店确认后执行</t>
        </is>
      </c>
      <c r="O74" s="29" t="inlineStr">
        <is>
          <t>住目的地城市或乡镇，优先两间带停车位房间；当前不指定酒店</t>
        </is>
      </c>
      <c r="P74" s="35" t="inlineStr">
        <is>
          <t>待复核</t>
        </is>
      </c>
      <c r="Q74" s="54" t="n"/>
      <c r="R74" s="35" t="n"/>
      <c r="S74" s="29" t="inlineStr">
        <is>
          <t>G01、G02、G03、G04、G05、G06、G07、G08、G09、W05、W06、X01</t>
        </is>
      </c>
      <c r="T7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7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X01：取消盘龙等支线，留在喀什或塔县开放区域；高原不适按医学措施处置。</t>
        </is>
      </c>
    </row>
    <row r="75" ht="60" customHeight="1">
      <c r="A75" s="50" t="n">
        <v>68</v>
      </c>
      <c r="B75" s="51">
        <f>'行程总览'!$B$4+A75-1</f>
        <v/>
      </c>
      <c r="C75" s="15" t="inlineStr">
        <is>
          <t>新疆—帕米尔—伊犁</t>
        </is>
      </c>
      <c r="D75" s="33" t="inlineStr">
        <is>
          <t>条件路段</t>
        </is>
      </c>
      <c r="E75" s="33" t="inlineStr">
        <is>
          <t>塔什库尔干</t>
        </is>
      </c>
      <c r="F75" s="33" t="inlineStr">
        <is>
          <t>塔什库尔干</t>
        </is>
      </c>
      <c r="G75" s="52" t="n">
        <v>160</v>
      </c>
      <c r="H75" s="53">
        <f>SUM($G$8:G75)</f>
        <v/>
      </c>
      <c r="I75" s="2" t="inlineStr">
        <is>
          <t>3.1–5.2小时</t>
        </is>
      </c>
      <c r="J75" s="29" t="inlineStr">
        <is>
          <t>盘龙古道等开放路线择一，核对允许方向与车型</t>
        </is>
      </c>
      <c r="K75" s="29" t="inlineStr">
        <is>
          <t>G219/G314/G217方向与高速连接</t>
        </is>
      </c>
      <c r="L75" s="29" t="inlineStr">
        <is>
          <t>山口天气或景区准入</t>
        </is>
      </c>
      <c r="M75" s="29" t="inlineStr">
        <is>
          <t>出发前补给；西部偏远段半箱油主动找站，不把电量作为唯一续航保障</t>
        </is>
      </c>
      <c r="N75" s="29" t="inlineStr">
        <is>
          <t>必须在2031年落实道路、住宿与补给；无法落实则停留或改城市分段并重排行程</t>
        </is>
      </c>
      <c r="O75" s="29" t="inlineStr">
        <is>
          <t>住目的地城市或乡镇，优先两间带停车位房间；当前不指定酒店</t>
        </is>
      </c>
      <c r="P75" s="35" t="inlineStr">
        <is>
          <t>待复核</t>
        </is>
      </c>
      <c r="Q75" s="54" t="n"/>
      <c r="R75" s="35" t="n"/>
      <c r="S75" s="29" t="inlineStr">
        <is>
          <t>G01、G02、G03、G04、G05、G06、G07、G08、G09、W05、W06、X01</t>
        </is>
      </c>
      <c r="T75" s="29" t="inlineStr">
        <is>
          <t>每晚及出发前查天气预警、路段管制、身体车况与住宿补给；触发停走条件则留在可靠接待点，不能以夜间赶路追回日程。
必须在2031年落实道路、住宿与补给；无法落实则停留或改城市分段并重排行程</t>
        </is>
      </c>
      <c r="U7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X01：取消盘龙等支线，留在喀什或塔县开放区域；高原不适按医学措施处置。</t>
        </is>
      </c>
    </row>
    <row r="76" ht="60" customHeight="1">
      <c r="A76" s="50" t="n">
        <v>69</v>
      </c>
      <c r="B76" s="51">
        <f>'行程总览'!$B$4+A76-1</f>
        <v/>
      </c>
      <c r="C76" s="15" t="inlineStr">
        <is>
          <t>新疆—帕米尔—伊犁</t>
        </is>
      </c>
      <c r="D76" s="33" t="inlineStr">
        <is>
          <t>转场</t>
        </is>
      </c>
      <c r="E76" s="33" t="inlineStr">
        <is>
          <t>塔什库尔干</t>
        </is>
      </c>
      <c r="F76" s="33" t="inlineStr">
        <is>
          <t>喀什</t>
        </is>
      </c>
      <c r="G76" s="52" t="n">
        <v>300</v>
      </c>
      <c r="H76" s="53">
        <f>SUM($G$8:G76)</f>
        <v/>
      </c>
      <c r="I76" s="2" t="inlineStr">
        <is>
          <t>5.1–8.3小时</t>
        </is>
      </c>
      <c r="J76" s="29" t="inlineStr">
        <is>
          <t>从塔县沿开放公路返回喀什</t>
        </is>
      </c>
      <c r="K76" s="29" t="inlineStr">
        <is>
          <t>G219/G314/G217方向与高速连接</t>
        </is>
      </c>
      <c r="L76" s="29" t="inlineStr">
        <is>
          <t>山口天气或景区准入</t>
        </is>
      </c>
      <c r="M76" s="29" t="inlineStr">
        <is>
          <t>出发前补给；西部偏远段半箱油主动找站，不把电量作为唯一续航保障</t>
        </is>
      </c>
      <c r="N76" s="29" t="inlineStr">
        <is>
          <t>2031年导航、天气与酒店确认后执行</t>
        </is>
      </c>
      <c r="O76" s="29" t="inlineStr">
        <is>
          <t>住目的地城市或乡镇，优先两间带停车位房间；当前不指定酒店</t>
        </is>
      </c>
      <c r="P76" s="35" t="inlineStr">
        <is>
          <t>待复核</t>
        </is>
      </c>
      <c r="Q76" s="54" t="n"/>
      <c r="R76" s="35" t="n"/>
      <c r="S76" s="29" t="inlineStr">
        <is>
          <t>G01、G02、G03、G04、G05、G06、G07、G08、G09、W05、W06、X01</t>
        </is>
      </c>
      <c r="T7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7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X01：取消盘龙等支线，留在喀什或塔县开放区域；高原不适按医学措施处置。</t>
        </is>
      </c>
    </row>
    <row r="77" ht="60" customHeight="1">
      <c r="A77" s="50" t="n">
        <v>70</v>
      </c>
      <c r="B77" s="51">
        <f>'行程总览'!$B$4+A77-1</f>
        <v/>
      </c>
      <c r="C77" s="15" t="inlineStr">
        <is>
          <t>新疆—帕米尔—伊犁</t>
        </is>
      </c>
      <c r="D77" s="33" t="inlineStr">
        <is>
          <t>长转场</t>
        </is>
      </c>
      <c r="E77" s="33" t="inlineStr">
        <is>
          <t>喀什</t>
        </is>
      </c>
      <c r="F77" s="33" t="inlineStr">
        <is>
          <t>阿克苏</t>
        </is>
      </c>
      <c r="G77" s="52" t="n">
        <v>460</v>
      </c>
      <c r="H77" s="53">
        <f>SUM($G$8:G77)</f>
        <v/>
      </c>
      <c r="I77" s="2" t="inlineStr">
        <is>
          <t>7.8–12.5小时</t>
        </is>
      </c>
      <c r="J77" s="29" t="inlineStr">
        <is>
          <t>经南疆高速连接，重点为白天转场</t>
        </is>
      </c>
      <c r="K77" s="29" t="inlineStr">
        <is>
          <t>G219/G314/G217方向与高速连接</t>
        </is>
      </c>
      <c r="L77" s="29" t="inlineStr">
        <is>
          <t>山口天气或景区准入</t>
        </is>
      </c>
      <c r="M77" s="29" t="inlineStr">
        <is>
          <t>出发前补给；西部偏远段半箱油主动找站，不把电量作为唯一续航保障</t>
        </is>
      </c>
      <c r="N77" s="29" t="inlineStr">
        <is>
          <t>2031年导航、天气与酒店确认后执行</t>
        </is>
      </c>
      <c r="O77" s="29" t="inlineStr">
        <is>
          <t>住目的地城市或乡镇，优先两间带停车位房间；当前不指定酒店</t>
        </is>
      </c>
      <c r="P77" s="35" t="inlineStr">
        <is>
          <t>待复核</t>
        </is>
      </c>
      <c r="Q77" s="54" t="n"/>
      <c r="R77" s="35" t="n"/>
      <c r="S77" s="29" t="inlineStr">
        <is>
          <t>G01、G02、G03、G04、G05、G06、G07、G08、G09、W05、W06</t>
        </is>
      </c>
      <c r="T7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7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78" ht="60" customHeight="1">
      <c r="A78" s="50" t="n">
        <v>71</v>
      </c>
      <c r="B78" s="51">
        <f>'行程总览'!$B$4+A78-1</f>
        <v/>
      </c>
      <c r="C78" s="15" t="inlineStr">
        <is>
          <t>新疆—帕米尔—伊犁</t>
        </is>
      </c>
      <c r="D78" s="33" t="inlineStr">
        <is>
          <t>转场</t>
        </is>
      </c>
      <c r="E78" s="33" t="inlineStr">
        <is>
          <t>阿克苏</t>
        </is>
      </c>
      <c r="F78" s="33" t="inlineStr">
        <is>
          <t>库车</t>
        </is>
      </c>
      <c r="G78" s="52" t="n">
        <v>260</v>
      </c>
      <c r="H78" s="53">
        <f>SUM($G$8:G78)</f>
        <v/>
      </c>
      <c r="I78" s="2" t="inlineStr">
        <is>
          <t>4.4–7.3小时</t>
        </is>
      </c>
      <c r="J78" s="29" t="inlineStr">
        <is>
          <t>阿克苏到库车，休整准备天山段</t>
        </is>
      </c>
      <c r="K78" s="29" t="inlineStr">
        <is>
          <t>G219/G314/G217方向与高速连接</t>
        </is>
      </c>
      <c r="L78" s="29" t="inlineStr">
        <is>
          <t>山口天气或景区准入</t>
        </is>
      </c>
      <c r="M78" s="29" t="inlineStr">
        <is>
          <t>出发前补给；西部偏远段半箱油主动找站，不把电量作为唯一续航保障</t>
        </is>
      </c>
      <c r="N78" s="29" t="inlineStr">
        <is>
          <t>2031年导航、天气与酒店确认后执行</t>
        </is>
      </c>
      <c r="O78" s="29" t="inlineStr">
        <is>
          <t>住目的地城市或乡镇，优先两间带停车位房间；当前不指定酒店</t>
        </is>
      </c>
      <c r="P78" s="35" t="inlineStr">
        <is>
          <t>待复核</t>
        </is>
      </c>
      <c r="Q78" s="54" t="n"/>
      <c r="R78" s="35" t="n"/>
      <c r="S78" s="29" t="inlineStr">
        <is>
          <t>G01、G02、G03、G04、G05、G06、G07、G08、G09、W05、W06</t>
        </is>
      </c>
      <c r="T7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7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79" ht="60" customHeight="1">
      <c r="A79" s="50" t="n">
        <v>72</v>
      </c>
      <c r="B79" s="51">
        <f>'行程总览'!$B$4+A79-1</f>
        <v/>
      </c>
      <c r="C79" s="15" t="inlineStr">
        <is>
          <t>新疆—帕米尔—伊犁</t>
        </is>
      </c>
      <c r="D79" s="33" t="inlineStr">
        <is>
          <t>游览</t>
        </is>
      </c>
      <c r="E79" s="33" t="inlineStr">
        <is>
          <t>库车</t>
        </is>
      </c>
      <c r="F79" s="33" t="inlineStr">
        <is>
          <t>库车</t>
        </is>
      </c>
      <c r="G79" s="52" t="n">
        <v>160</v>
      </c>
      <c r="H79" s="53">
        <f>SUM($G$8:G79)</f>
        <v/>
      </c>
      <c r="I79" s="2" t="inlineStr">
        <is>
          <t>2.7–4.7小时</t>
        </is>
      </c>
      <c r="J79" s="29" t="inlineStr">
        <is>
          <t>库车克孜尔石窟半日至整日，预约开放洞窟；保留下午休息，不同时塞入苏巴什遗址</t>
        </is>
      </c>
      <c r="K79" s="29" t="inlineStr">
        <is>
          <t>步行或公共交通，零自驾里程</t>
        </is>
      </c>
      <c r="L79" s="29" t="inlineStr">
        <is>
          <t>山口天气或景区准入</t>
        </is>
      </c>
      <c r="M79" s="29" t="inlineStr">
        <is>
          <t>住宿地集中补给、检查车辆，不安排自驾</t>
        </is>
      </c>
      <c r="N79" s="29" t="inlineStr">
        <is>
          <t>按2031年开放、预约和实际导航核定；疲劳或天气不佳时删减游览，不以夜间赶路补时间。</t>
        </is>
      </c>
      <c r="O79" s="29" t="inlineStr">
        <is>
          <t>住目的地城市或乡镇，优先两间带停车位房间；当前不指定酒店</t>
        </is>
      </c>
      <c r="P79" s="35" t="inlineStr">
        <is>
          <t>待复核</t>
        </is>
      </c>
      <c r="Q79" s="54" t="n"/>
      <c r="R79" s="35" t="n"/>
      <c r="S79" s="29" t="inlineStr">
        <is>
          <t>G01、G02、G03、G04、G05、G06、G07、G08、G09、W05、W06</t>
        </is>
      </c>
      <c r="T79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7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80" ht="60" customHeight="1">
      <c r="A80" s="50" t="n">
        <v>73</v>
      </c>
      <c r="B80" s="51">
        <f>'行程总览'!$B$4+A80-1</f>
        <v/>
      </c>
      <c r="C80" s="15" t="inlineStr">
        <is>
          <t>新疆—帕米尔—伊犁</t>
        </is>
      </c>
      <c r="D80" s="33" t="inlineStr">
        <is>
          <t>条件路段</t>
        </is>
      </c>
      <c r="E80" s="33" t="inlineStr">
        <is>
          <t>库车</t>
        </is>
      </c>
      <c r="F80" s="33" t="inlineStr">
        <is>
          <t>巴音布鲁克</t>
        </is>
      </c>
      <c r="G80" s="52" t="n">
        <v>270</v>
      </c>
      <c r="H80" s="53">
        <f>SUM($G$8:G80)</f>
        <v/>
      </c>
      <c r="I80" s="2" t="inlineStr">
        <is>
          <t>5.1–8.3小时</t>
        </is>
      </c>
      <c r="J80" s="29" t="inlineStr">
        <is>
          <t>独库南段，关闭时绕和静方向并使用后续机动安排</t>
        </is>
      </c>
      <c r="K80" s="29" t="inlineStr">
        <is>
          <t>G219/G314/G217方向与高速连接</t>
        </is>
      </c>
      <c r="L80" s="29" t="inlineStr">
        <is>
          <t>山口天气或景区准入</t>
        </is>
      </c>
      <c r="M80" s="29" t="inlineStr">
        <is>
          <t>出发前补给；西部偏远段半箱油主动找站，不把电量作为唯一续航保障</t>
        </is>
      </c>
      <c r="N80" s="29" t="inlineStr">
        <is>
          <t>2031核对独库南段正式开放、车型、时段及预约要求；不能把北段征求意见稿套用于本段。不满足条件则经当年开放道路绕行并重算时间。</t>
        </is>
      </c>
      <c r="O80" s="29" t="inlineStr">
        <is>
          <t>住目的地城市或乡镇，优先两间带停车位房间；当前不指定酒店</t>
        </is>
      </c>
      <c r="P80" s="35" t="inlineStr">
        <is>
          <t>待复核</t>
        </is>
      </c>
      <c r="Q80" s="54" t="n"/>
      <c r="R80" s="35" t="n"/>
      <c r="S80" s="29" t="inlineStr">
        <is>
          <t>G01、G02、G03、G04、G05、G06、G07、G08、G09、W05、W06、X02</t>
        </is>
      </c>
      <c r="T80" s="29" t="inlineStr">
        <is>
          <t>每晚及出发前查天气预警、路段管制、身体车况与住宿补给；触发停走条件则留在可靠接待点，不能以夜间赶路追回日程。
2031核对独库南段正式开放、车型、时段及预约要求；不能把北段征求意见稿套用于本段。不满足条件则经当年开放道路绕行并重算时间。</t>
        </is>
      </c>
      <c r="U8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X02：按当年正式开放公路经和静等方向绕行或删去独库景观段；重算驾驶时长与住宿，不承诺绕行当天同样到达。</t>
        </is>
      </c>
    </row>
    <row r="81" ht="60" customHeight="1">
      <c r="A81" s="50" t="n">
        <v>74</v>
      </c>
      <c r="B81" s="51">
        <f>'行程总览'!$B$4+A81-1</f>
        <v/>
      </c>
      <c r="C81" s="15" t="inlineStr">
        <is>
          <t>新疆—帕米尔—伊犁</t>
        </is>
      </c>
      <c r="D81" s="33" t="inlineStr">
        <is>
          <t>游览</t>
        </is>
      </c>
      <c r="E81" s="33" t="inlineStr">
        <is>
          <t>巴音布鲁克</t>
        </is>
      </c>
      <c r="F81" s="33" t="inlineStr">
        <is>
          <t>那拉提</t>
        </is>
      </c>
      <c r="G81" s="52" t="n">
        <v>110</v>
      </c>
      <c r="H81" s="53">
        <f>SUM($G$8:G81)</f>
        <v/>
      </c>
      <c r="I81" s="2" t="inlineStr">
        <is>
          <t>1.9–3.4小时</t>
        </is>
      </c>
      <c r="J81" s="29" t="inlineStr">
        <is>
          <t>经天山开放公路，到那拉提</t>
        </is>
      </c>
      <c r="K81" s="29" t="inlineStr">
        <is>
          <t>G219/G314/G217方向与高速连接</t>
        </is>
      </c>
      <c r="L81" s="29" t="inlineStr">
        <is>
          <t>山口天气或景区准入</t>
        </is>
      </c>
      <c r="M81" s="29" t="inlineStr">
        <is>
          <t>出发前补给；西部偏远段半箱油主动找站，不把电量作为唯一续航保障</t>
        </is>
      </c>
      <c r="N81" s="29" t="inlineStr">
        <is>
          <t>2031年导航、天气与酒店确认后执行</t>
        </is>
      </c>
      <c r="O81" s="29" t="inlineStr">
        <is>
          <t>住目的地城市或乡镇，优先两间带停车位房间；当前不指定酒店</t>
        </is>
      </c>
      <c r="P81" s="35" t="inlineStr">
        <is>
          <t>待复核</t>
        </is>
      </c>
      <c r="Q81" s="54" t="n"/>
      <c r="R81" s="35" t="n"/>
      <c r="S81" s="29" t="inlineStr">
        <is>
          <t>G01、G02、G03、G04、G05、G06、G07、G08、G09、W05、W06、X02</t>
        </is>
      </c>
      <c r="T8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8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X02：按当年正式开放公路经和静等方向绕行或删去独库景观段；重算驾驶时长与住宿，不承诺绕行当天同样到达。</t>
        </is>
      </c>
    </row>
    <row r="82" ht="60" customHeight="1">
      <c r="A82" s="50" t="n">
        <v>75</v>
      </c>
      <c r="B82" s="51">
        <f>'行程总览'!$B$4+A82-1</f>
        <v/>
      </c>
      <c r="C82" s="15" t="inlineStr">
        <is>
          <t>新疆—帕米尔—伊犁</t>
        </is>
      </c>
      <c r="D82" s="33" t="inlineStr">
        <is>
          <t>游览</t>
        </is>
      </c>
      <c r="E82" s="33" t="inlineStr">
        <is>
          <t>那拉提</t>
        </is>
      </c>
      <c r="F82" s="33" t="inlineStr">
        <is>
          <t>特克斯</t>
        </is>
      </c>
      <c r="G82" s="52" t="n">
        <v>220</v>
      </c>
      <c r="H82" s="53">
        <f>SUM($G$8:G82)</f>
        <v/>
      </c>
      <c r="I82" s="2" t="inlineStr">
        <is>
          <t>3.7–6.2小时</t>
        </is>
      </c>
      <c r="J82" s="29" t="inlineStr">
        <is>
          <t>伊犁草原方向到特克斯</t>
        </is>
      </c>
      <c r="K82" s="29" t="inlineStr">
        <is>
          <t>G219/G314/G217方向与高速连接</t>
        </is>
      </c>
      <c r="L82" s="29" t="inlineStr">
        <is>
          <t>山口天气或景区准入</t>
        </is>
      </c>
      <c r="M82" s="29" t="inlineStr">
        <is>
          <t>出发前补给；西部偏远段半箱油主动找站，不把电量作为唯一续航保障</t>
        </is>
      </c>
      <c r="N82" s="29" t="inlineStr">
        <is>
          <t>2031年导航、天气与酒店确认后执行</t>
        </is>
      </c>
      <c r="O82" s="29" t="inlineStr">
        <is>
          <t>住目的地城市或乡镇，优先两间带停车位房间；当前不指定酒店</t>
        </is>
      </c>
      <c r="P82" s="35" t="inlineStr">
        <is>
          <t>待复核</t>
        </is>
      </c>
      <c r="Q82" s="54" t="n"/>
      <c r="R82" s="35" t="n"/>
      <c r="S82" s="29" t="inlineStr">
        <is>
          <t>G01、G02、G03、G04、G05、G06、G07、G08、G09、W05、W06</t>
        </is>
      </c>
      <c r="T8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8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83" ht="60" customHeight="1">
      <c r="A83" s="50" t="n">
        <v>76</v>
      </c>
      <c r="B83" s="51">
        <f>'行程总览'!$B$4+A83-1</f>
        <v/>
      </c>
      <c r="C83" s="15" t="inlineStr">
        <is>
          <t>新疆—帕米尔—伊犁</t>
        </is>
      </c>
      <c r="D83" s="33" t="inlineStr">
        <is>
          <t>游览</t>
        </is>
      </c>
      <c r="E83" s="33" t="inlineStr">
        <is>
          <t>特克斯</t>
        </is>
      </c>
      <c r="F83" s="33" t="inlineStr">
        <is>
          <t>昭苏</t>
        </is>
      </c>
      <c r="G83" s="52" t="n">
        <v>80</v>
      </c>
      <c r="H83" s="53">
        <f>SUM($G$8:G83)</f>
        <v/>
      </c>
      <c r="I83" s="2" t="inlineStr">
        <is>
          <t>1.4–2.6小时</t>
        </is>
      </c>
      <c r="J83" s="29" t="inlineStr">
        <is>
          <t>特克斯到昭苏，草原乡道择一</t>
        </is>
      </c>
      <c r="K83" s="29" t="inlineStr">
        <is>
          <t>G219/G314/G217方向与高速连接</t>
        </is>
      </c>
      <c r="L83" s="29" t="inlineStr">
        <is>
          <t>山口天气或景区准入</t>
        </is>
      </c>
      <c r="M83" s="29" t="inlineStr">
        <is>
          <t>出发前补给；西部偏远段半箱油主动找站，不把电量作为唯一续航保障</t>
        </is>
      </c>
      <c r="N83" s="29" t="inlineStr">
        <is>
          <t>2031年导航、天气与酒店确认后执行</t>
        </is>
      </c>
      <c r="O83" s="29" t="inlineStr">
        <is>
          <t>住目的地城市或乡镇，优先两间带停车位房间；当前不指定酒店</t>
        </is>
      </c>
      <c r="P83" s="35" t="inlineStr">
        <is>
          <t>待复核</t>
        </is>
      </c>
      <c r="Q83" s="54" t="n"/>
      <c r="R83" s="35" t="n"/>
      <c r="S83" s="29" t="inlineStr">
        <is>
          <t>G01、G02、G03、G04、G05、G06、G07、G08、G09、W05、W06</t>
        </is>
      </c>
      <c r="T8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8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84" ht="60" customHeight="1">
      <c r="A84" s="50" t="n">
        <v>77</v>
      </c>
      <c r="B84" s="51">
        <f>'行程总览'!$B$4+A84-1</f>
        <v/>
      </c>
      <c r="C84" s="15" t="inlineStr">
        <is>
          <t>新疆—帕米尔—伊犁</t>
        </is>
      </c>
      <c r="D84" s="33" t="inlineStr">
        <is>
          <t>转场</t>
        </is>
      </c>
      <c r="E84" s="33" t="inlineStr">
        <is>
          <t>昭苏</t>
        </is>
      </c>
      <c r="F84" s="33" t="inlineStr">
        <is>
          <t>伊宁</t>
        </is>
      </c>
      <c r="G84" s="52" t="n">
        <v>190</v>
      </c>
      <c r="H84" s="53">
        <f>SUM($G$8:G84)</f>
        <v/>
      </c>
      <c r="I84" s="2" t="inlineStr">
        <is>
          <t>3.2–5.4小时</t>
        </is>
      </c>
      <c r="J84" s="29" t="inlineStr">
        <is>
          <t>昭苏到伊宁，山区道路条件不佳则绕行</t>
        </is>
      </c>
      <c r="K84" s="29" t="inlineStr">
        <is>
          <t>G219/G314/G217方向与高速连接</t>
        </is>
      </c>
      <c r="L84" s="29" t="inlineStr">
        <is>
          <t>山口天气或景区准入</t>
        </is>
      </c>
      <c r="M84" s="29" t="inlineStr">
        <is>
          <t>出发前补给；西部偏远段半箱油主动找站，不把电量作为唯一续航保障</t>
        </is>
      </c>
      <c r="N84" s="29" t="inlineStr">
        <is>
          <t>2031年导航、天气与酒店确认后执行</t>
        </is>
      </c>
      <c r="O84" s="29" t="inlineStr">
        <is>
          <t>住目的地城市或乡镇，优先两间带停车位房间；当前不指定酒店</t>
        </is>
      </c>
      <c r="P84" s="35" t="inlineStr">
        <is>
          <t>待复核</t>
        </is>
      </c>
      <c r="Q84" s="54" t="n"/>
      <c r="R84" s="35" t="n"/>
      <c r="S84" s="29" t="inlineStr">
        <is>
          <t>G01、G02、G03、G04、G05、G06、G07、G08、G09、W05、W06</t>
        </is>
      </c>
      <c r="T8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8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85" ht="60" customHeight="1">
      <c r="A85" s="50" t="n">
        <v>78</v>
      </c>
      <c r="B85" s="51">
        <f>'行程总览'!$B$4+A85-1</f>
        <v/>
      </c>
      <c r="C85" s="15" t="inlineStr">
        <is>
          <t>新疆—帕米尔—伊犁</t>
        </is>
      </c>
      <c r="D85" s="33" t="inlineStr">
        <is>
          <t>休整</t>
        </is>
      </c>
      <c r="E85" s="33" t="inlineStr">
        <is>
          <t>伊宁</t>
        </is>
      </c>
      <c r="F85" s="33" t="inlineStr">
        <is>
          <t>伊宁</t>
        </is>
      </c>
      <c r="G85" s="52" t="n">
        <v>0</v>
      </c>
      <c r="H85" s="53">
        <f>SUM($G$8:G85)</f>
        <v/>
      </c>
      <c r="I85" s="2" t="inlineStr">
        <is>
          <t>0（不自驾）</t>
        </is>
      </c>
      <c r="J85" s="29" t="inlineStr">
        <is>
          <t>城市补給、洗衣、休息</t>
        </is>
      </c>
      <c r="K85" s="29" t="inlineStr">
        <is>
          <t>步行或当地合规交通，零自驾里程</t>
        </is>
      </c>
      <c r="L85" s="29" t="inlineStr">
        <is>
          <t>山口天气或景区准入</t>
        </is>
      </c>
      <c r="M85" s="29" t="inlineStr">
        <is>
          <t>住宿地集中补给、检查车辆，不安排自驾</t>
        </is>
      </c>
      <c r="N85" s="29" t="inlineStr">
        <is>
          <t>2031年导航、天气与酒店确认后执行</t>
        </is>
      </c>
      <c r="O85" s="29" t="inlineStr">
        <is>
          <t>住目的地城市或乡镇，优先两间带停车位房间；当前不指定酒店</t>
        </is>
      </c>
      <c r="P85" s="35" t="inlineStr">
        <is>
          <t>待复核</t>
        </is>
      </c>
      <c r="Q85" s="54" t="n"/>
      <c r="R85" s="35" t="n"/>
      <c r="S85" s="29" t="inlineStr">
        <is>
          <t>G01、G02、G03、G04、G05、G06、G07、G08、G09、W05、W06</t>
        </is>
      </c>
      <c r="T8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8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</t>
        </is>
      </c>
    </row>
    <row r="86" ht="60" customHeight="1">
      <c r="A86" s="50" t="n">
        <v>79</v>
      </c>
      <c r="B86" s="51">
        <f>'行程总览'!$B$4+A86-1</f>
        <v/>
      </c>
      <c r="C86" s="15" t="inlineStr">
        <is>
          <t>新疆—帕米尔—伊犁</t>
        </is>
      </c>
      <c r="D86" s="33" t="inlineStr">
        <is>
          <t>游览</t>
        </is>
      </c>
      <c r="E86" s="33" t="inlineStr">
        <is>
          <t>伊宁</t>
        </is>
      </c>
      <c r="F86" s="33" t="inlineStr">
        <is>
          <t>博乐</t>
        </is>
      </c>
      <c r="G86" s="52" t="n">
        <v>240</v>
      </c>
      <c r="H86" s="53">
        <f>SUM($G$8:G86)</f>
        <v/>
      </c>
      <c r="I86" s="2" t="inlineStr">
        <is>
          <t>4.1–6.7小时</t>
        </is>
      </c>
      <c r="J86" s="29" t="inlineStr">
        <is>
          <t>经赛里木湖开放游览区，住博乐</t>
        </is>
      </c>
      <c r="K86" s="29" t="inlineStr">
        <is>
          <t>G219/G314/G217方向与高速连接</t>
        </is>
      </c>
      <c r="L86" s="29" t="inlineStr">
        <is>
          <t>山口天气或景区准入</t>
        </is>
      </c>
      <c r="M86" s="29" t="inlineStr">
        <is>
          <t>出发前补给；西部偏远段半箱油主动找站，不把电量作为唯一续航保障</t>
        </is>
      </c>
      <c r="N86" s="29" t="inlineStr">
        <is>
          <t>2031年导航、天气与酒店确认后执行</t>
        </is>
      </c>
      <c r="O86" s="29" t="inlineStr">
        <is>
          <t>住目的地城市或乡镇，优先两间带停车位房间；当前不指定酒店</t>
        </is>
      </c>
      <c r="P86" s="35" t="inlineStr">
        <is>
          <t>待复核</t>
        </is>
      </c>
      <c r="Q86" s="54" t="n"/>
      <c r="R86" s="35" t="n"/>
      <c r="S86" s="29" t="inlineStr">
        <is>
          <t>G01、G02、G03、G04、G05、G06、G07、G08、G09、W05、W06、X03</t>
        </is>
      </c>
      <c r="T8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8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X03：留在集散城镇，改开放景点或休整；不跟随非正规车辆绕过入口。</t>
        </is>
      </c>
    </row>
    <row r="87" ht="60" customHeight="1">
      <c r="A87" s="50" t="n">
        <v>80</v>
      </c>
      <c r="B87" s="51">
        <f>'行程总览'!$B$4+A87-1</f>
        <v/>
      </c>
      <c r="C87" s="15" t="inlineStr">
        <is>
          <t>新疆—帕米尔—伊犁</t>
        </is>
      </c>
      <c r="D87" s="33" t="inlineStr">
        <is>
          <t>转场</t>
        </is>
      </c>
      <c r="E87" s="33" t="inlineStr">
        <is>
          <t>博乐</t>
        </is>
      </c>
      <c r="F87" s="33" t="inlineStr">
        <is>
          <t>裕民</t>
        </is>
      </c>
      <c r="G87" s="52" t="n">
        <v>320</v>
      </c>
      <c r="H87" s="53">
        <f>SUM($G$8:G87)</f>
        <v/>
      </c>
      <c r="I87" s="2" t="inlineStr">
        <is>
          <t>5.4–8.8小时</t>
        </is>
      </c>
      <c r="J87" s="29" t="inlineStr">
        <is>
          <t>博乐到裕民，沿边连接路与高速结合</t>
        </is>
      </c>
      <c r="K87" s="29" t="inlineStr">
        <is>
          <t>G219/G314/G217方向与高速连接</t>
        </is>
      </c>
      <c r="L87" s="29" t="inlineStr">
        <is>
          <t>山口天气或景区准入</t>
        </is>
      </c>
      <c r="M87" s="29" t="inlineStr">
        <is>
          <t>出发前补给；西部偏远段半箱油主动找站，不把电量作为唯一续航保障</t>
        </is>
      </c>
      <c r="N87" s="29" t="inlineStr">
        <is>
          <t>2031年导航、天气与酒店确认后执行</t>
        </is>
      </c>
      <c r="O87" s="29" t="inlineStr">
        <is>
          <t>住目的地城市或乡镇，优先两间带停车位房间；当前不指定酒店</t>
        </is>
      </c>
      <c r="P87" s="35" t="inlineStr">
        <is>
          <t>待复核</t>
        </is>
      </c>
      <c r="Q87" s="54" t="n"/>
      <c r="R87" s="35" t="n"/>
      <c r="S87" s="29" t="inlineStr">
        <is>
          <t>G01、G02、G03、G04、G05、G06、G07、G08、G09、W05、W06、X03</t>
        </is>
      </c>
      <c r="T8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8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X03：留在集散城镇，改开放景点或休整；不跟随非正规车辆绕过入口。</t>
        </is>
      </c>
    </row>
    <row r="88" ht="60" customHeight="1">
      <c r="A88" s="50" t="n">
        <v>81</v>
      </c>
      <c r="B88" s="51">
        <f>'行程总览'!$B$4+A88-1</f>
        <v/>
      </c>
      <c r="C88" s="15" t="inlineStr">
        <is>
          <t>新疆—帕米尔—伊犁</t>
        </is>
      </c>
      <c r="D88" s="33" t="inlineStr">
        <is>
          <t>长转场</t>
        </is>
      </c>
      <c r="E88" s="33" t="inlineStr">
        <is>
          <t>裕民</t>
        </is>
      </c>
      <c r="F88" s="33" t="inlineStr">
        <is>
          <t>吉木乃</t>
        </is>
      </c>
      <c r="G88" s="52" t="n">
        <v>380</v>
      </c>
      <c r="H88" s="53">
        <f>SUM($G$8:G88)</f>
        <v/>
      </c>
      <c r="I88" s="2" t="inlineStr">
        <is>
          <t>6.5–10.4小时</t>
        </is>
      </c>
      <c r="J88" s="29" t="inlineStr">
        <is>
          <t>裕民到吉木乃，途中确认县城加油和住宿</t>
        </is>
      </c>
      <c r="K88" s="29" t="inlineStr">
        <is>
          <t>G219/G314/G217方向与高速连接</t>
        </is>
      </c>
      <c r="L88" s="29" t="inlineStr">
        <is>
          <t>山口天气或景区准入</t>
        </is>
      </c>
      <c r="M88" s="29" t="inlineStr">
        <is>
          <t>出发前补给；西部偏远段半箱油主动找站，不把电量作为唯一续航保障</t>
        </is>
      </c>
      <c r="N88" s="29" t="inlineStr">
        <is>
          <t>2031年导航、天气与酒店确认后执行</t>
        </is>
      </c>
      <c r="O88" s="29" t="inlineStr">
        <is>
          <t>住目的地城市或乡镇，优先两间带停车位房间；当前不指定酒店</t>
        </is>
      </c>
      <c r="P88" s="35" t="inlineStr">
        <is>
          <t>待复核</t>
        </is>
      </c>
      <c r="Q88" s="54" t="n"/>
      <c r="R88" s="35" t="n"/>
      <c r="S88" s="29" t="inlineStr">
        <is>
          <t>G01、G02、G03、G04、G05、G06、G07、G08、G09、W05、W06、X03</t>
        </is>
      </c>
      <c r="T8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8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X03：留在集散城镇，改开放景点或休整；不跟随非正规车辆绕过入口。</t>
        </is>
      </c>
    </row>
    <row r="89" ht="60" customHeight="1">
      <c r="A89" s="50" t="n">
        <v>82</v>
      </c>
      <c r="B89" s="51">
        <f>'行程总览'!$B$4+A89-1</f>
        <v/>
      </c>
      <c r="C89" s="15" t="inlineStr">
        <is>
          <t>新疆—帕米尔—伊犁</t>
        </is>
      </c>
      <c r="D89" s="33" t="inlineStr">
        <is>
          <t>游览</t>
        </is>
      </c>
      <c r="E89" s="33" t="inlineStr">
        <is>
          <t>吉木乃</t>
        </is>
      </c>
      <c r="F89" s="33" t="inlineStr">
        <is>
          <t>哈巴河</t>
        </is>
      </c>
      <c r="G89" s="52" t="n">
        <v>100</v>
      </c>
      <c r="H89" s="53">
        <f>SUM($G$8:G89)</f>
        <v/>
      </c>
      <c r="I89" s="2" t="inlineStr">
        <is>
          <t>1.7–3.1小时</t>
        </is>
      </c>
      <c r="J89" s="29" t="inlineStr">
        <is>
          <t>到哈巴河，边境村镇景观择一</t>
        </is>
      </c>
      <c r="K89" s="29" t="inlineStr">
        <is>
          <t>G219/G314/G217方向与高速连接</t>
        </is>
      </c>
      <c r="L89" s="29" t="inlineStr">
        <is>
          <t>山口天气或景区准入</t>
        </is>
      </c>
      <c r="M89" s="29" t="inlineStr">
        <is>
          <t>出发前补给；西部偏远段半箱油主动找站，不把电量作为唯一续航保障</t>
        </is>
      </c>
      <c r="N89" s="29" t="inlineStr">
        <is>
          <t>2031年导航、天气与酒店确认后执行</t>
        </is>
      </c>
      <c r="O89" s="29" t="inlineStr">
        <is>
          <t>住目的地城市或乡镇，优先两间带停车位房间；当前不指定酒店</t>
        </is>
      </c>
      <c r="P89" s="35" t="inlineStr">
        <is>
          <t>待复核</t>
        </is>
      </c>
      <c r="Q89" s="54" t="n"/>
      <c r="R89" s="35" t="n"/>
      <c r="S89" s="29" t="inlineStr">
        <is>
          <t>G01、G02、G03、G04、G05、G06、G07、G08、G09、W05、W06、X03</t>
        </is>
      </c>
      <c r="T8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8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X03：留在集散城镇，改开放景点或休整；不跟随非正规车辆绕过入口。</t>
        </is>
      </c>
    </row>
    <row r="90" ht="60" customHeight="1">
      <c r="A90" s="50" t="n">
        <v>83</v>
      </c>
      <c r="B90" s="51">
        <f>'行程总览'!$B$4+A90-1</f>
        <v/>
      </c>
      <c r="C90" s="15" t="inlineStr">
        <is>
          <t>新疆—帕米尔—伊犁</t>
        </is>
      </c>
      <c r="D90" s="33" t="inlineStr">
        <is>
          <t>游览</t>
        </is>
      </c>
      <c r="E90" s="33" t="inlineStr">
        <is>
          <t>哈巴河</t>
        </is>
      </c>
      <c r="F90" s="33" t="inlineStr">
        <is>
          <t>喀纳斯</t>
        </is>
      </c>
      <c r="G90" s="52" t="n">
        <v>190</v>
      </c>
      <c r="H90" s="53">
        <f>SUM($G$8:G90)</f>
        <v/>
      </c>
      <c r="I90" s="2" t="inlineStr">
        <is>
          <t>3.2–5.4小时</t>
        </is>
      </c>
      <c r="J90" s="29" t="inlineStr">
        <is>
          <t>到喀纳斯集散区域，私车准入以当年规定为准</t>
        </is>
      </c>
      <c r="K90" s="29" t="inlineStr">
        <is>
          <t>G219/G314/G217方向与高速连接</t>
        </is>
      </c>
      <c r="L90" s="29" t="inlineStr">
        <is>
          <t>山口天气或景区准入</t>
        </is>
      </c>
      <c r="M90" s="29" t="inlineStr">
        <is>
          <t>出发前补给；西部偏远段半箱油主动找站，不把电量作为唯一续航保障</t>
        </is>
      </c>
      <c r="N90" s="29" t="inlineStr">
        <is>
          <t>2031年导航、天气与酒店确认后执行</t>
        </is>
      </c>
      <c r="O90" s="29" t="inlineStr">
        <is>
          <t>提前确认景区/岛屿周边停车、住宿和私车准入；不要把景点代表坐标当酒店地址</t>
        </is>
      </c>
      <c r="P90" s="35" t="inlineStr">
        <is>
          <t>待复核</t>
        </is>
      </c>
      <c r="Q90" s="54" t="n"/>
      <c r="R90" s="35" t="n"/>
      <c r="S90" s="29" t="inlineStr">
        <is>
          <t>G01、G02、G03、G04、G05、G06、G07、G08、G09、W05、W06、X03</t>
        </is>
      </c>
      <c r="T9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9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X03：留在集散城镇，改开放景点或休整；不跟随非正规车辆绕过入口。</t>
        </is>
      </c>
    </row>
    <row r="91" ht="60" customHeight="1">
      <c r="A91" s="50" t="n">
        <v>84</v>
      </c>
      <c r="B91" s="51">
        <f>'行程总览'!$B$4+A91-1</f>
        <v/>
      </c>
      <c r="C91" s="15" t="inlineStr">
        <is>
          <t>新疆—帕米尔—伊犁</t>
        </is>
      </c>
      <c r="D91" s="33" t="inlineStr">
        <is>
          <t>休整</t>
        </is>
      </c>
      <c r="E91" s="33" t="inlineStr">
        <is>
          <t>喀纳斯</t>
        </is>
      </c>
      <c r="F91" s="33" t="inlineStr">
        <is>
          <t>喀纳斯</t>
        </is>
      </c>
      <c r="G91" s="52" t="n">
        <v>0</v>
      </c>
      <c r="H91" s="53">
        <f>SUM($G$8:G91)</f>
        <v/>
      </c>
      <c r="I91" s="2" t="inlineStr">
        <is>
          <t>0（不自驾）</t>
        </is>
      </c>
      <c r="J91" s="29" t="inlineStr">
        <is>
          <t>景区交通游览或休息，不安排自驾</t>
        </is>
      </c>
      <c r="K91" s="29" t="inlineStr">
        <is>
          <t>步行或当地合规交通，零自驾里程</t>
        </is>
      </c>
      <c r="L91" s="29" t="inlineStr">
        <is>
          <t>山口天气或景区准入</t>
        </is>
      </c>
      <c r="M91" s="29" t="inlineStr">
        <is>
          <t>住宿地集中补给、检查车辆，不安排自驾</t>
        </is>
      </c>
      <c r="N91" s="29" t="inlineStr">
        <is>
          <t>2031年导航、天气与酒店确认后执行</t>
        </is>
      </c>
      <c r="O91" s="29" t="inlineStr">
        <is>
          <t>提前确认景区/岛屿周边停车、住宿和私车准入；不要把景点代表坐标当酒店地址</t>
        </is>
      </c>
      <c r="P91" s="35" t="inlineStr">
        <is>
          <t>待复核</t>
        </is>
      </c>
      <c r="Q91" s="54" t="n"/>
      <c r="R91" s="35" t="n"/>
      <c r="S91" s="29" t="inlineStr">
        <is>
          <t>G01、G02、G03、G04、G05、G06、G07、G08、G09、W05、W06、X03</t>
        </is>
      </c>
      <c r="T9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9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W05：严重症状立即求医，停止上升，并在救援人员指导与安全条件下尽快下降；可用氧气作辅助，但不能把吸氧替代下降和救治。驾驶者不适不得驾车硬撤。
W06：不强行上山口，在有补给处等待或选开放低风险线路；不把雪链或四驱当不受管制的许可。
X03：留在集散城镇，改开放景点或休整；不跟随非正规车辆绕过入口。</t>
        </is>
      </c>
    </row>
    <row r="92" ht="60" customHeight="1">
      <c r="A92" s="50" t="n">
        <v>85</v>
      </c>
      <c r="B92" s="51">
        <f>'行程总览'!$B$4+A92-1</f>
        <v/>
      </c>
      <c r="C92" s="15" t="inlineStr">
        <is>
          <t>北疆—河西走廊—内蒙古西部</t>
        </is>
      </c>
      <c r="D92" s="33" t="inlineStr">
        <is>
          <t>转场</t>
        </is>
      </c>
      <c r="E92" s="33" t="inlineStr">
        <is>
          <t>喀纳斯</t>
        </is>
      </c>
      <c r="F92" s="33" t="inlineStr">
        <is>
          <t>布尔津</t>
        </is>
      </c>
      <c r="G92" s="52" t="n">
        <v>160</v>
      </c>
      <c r="H92" s="53">
        <f>SUM($G$8:G92)</f>
        <v/>
      </c>
      <c r="I92" s="2" t="inlineStr">
        <is>
          <t>2.3–4.0小时</t>
        </is>
      </c>
      <c r="J92" s="29" t="inlineStr">
        <is>
          <t>从喀纳斯返回布尔津，补给；不再另占布尔津完整休整日</t>
        </is>
      </c>
      <c r="K92" s="29" t="inlineStr">
        <is>
          <t>G30高速、河西景区支线及酒泉—额济纳普通公路；东段接回G331方向</t>
        </is>
      </c>
      <c r="L92" s="29" t="inlineStr">
        <is>
          <t>戈壁大风、炎热、长转场；酒泉到额济纳不按全程高速估时</t>
        </is>
      </c>
      <c r="M92" s="29" t="inlineStr">
        <is>
          <t>出发前补给；西部偏远段半箱油主动找站，不把电量作为唯一续航保障</t>
        </is>
      </c>
      <c r="N92" s="29" t="inlineStr">
        <is>
          <t>按2031年开放、预约和实际导航核定；疲劳或天气不佳时删减游览，不以夜间赶路补时间。</t>
        </is>
      </c>
      <c r="O92" s="29" t="inlineStr">
        <is>
          <t>住目的地城市或乡镇，优先两间带停车位房间；当前不指定酒店</t>
        </is>
      </c>
      <c r="P92" s="35" t="inlineStr">
        <is>
          <t>待复核</t>
        </is>
      </c>
      <c r="Q92" s="54" t="n"/>
      <c r="R92" s="35" t="n"/>
      <c r="S92" s="29" t="inlineStr">
        <is>
          <t>G01、G02、G03、G04、G05、G06、G07、G08、G09、X03</t>
        </is>
      </c>
      <c r="T92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9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X03：留在集散城镇，改开放景点或休整；不跟随非正规车辆绕过入口。</t>
        </is>
      </c>
    </row>
    <row r="93" ht="60" customHeight="1">
      <c r="A93" s="50" t="n">
        <v>86</v>
      </c>
      <c r="B93" s="51">
        <f>'行程总览'!$B$4+A93-1</f>
        <v/>
      </c>
      <c r="C93" s="15" t="inlineStr">
        <is>
          <t>北疆—河西走廊—内蒙古西部</t>
        </is>
      </c>
      <c r="D93" s="33" t="inlineStr">
        <is>
          <t>转场</t>
        </is>
      </c>
      <c r="E93" s="33" t="inlineStr">
        <is>
          <t>布尔津</t>
        </is>
      </c>
      <c r="F93" s="33" t="inlineStr">
        <is>
          <t>富蕴</t>
        </is>
      </c>
      <c r="G93" s="52" t="n">
        <v>370</v>
      </c>
      <c r="H93" s="53">
        <f>SUM($G$8:G93)</f>
        <v/>
      </c>
      <c r="I93" s="2" t="inlineStr">
        <is>
          <t>5.3–8.6小时</t>
        </is>
      </c>
      <c r="J93" s="29" t="inlineStr">
        <is>
          <t>经阿勒泰到富蕴，白天转场，城内补给</t>
        </is>
      </c>
      <c r="K93" s="29" t="inlineStr">
        <is>
          <t>G30高速、河西景区支线及酒泉—额济纳普通公路；东段接回G331方向</t>
        </is>
      </c>
      <c r="L93" s="29" t="inlineStr">
        <is>
          <t>戈壁大风、炎热、长转场；酒泉到额济纳不按全程高速估时</t>
        </is>
      </c>
      <c r="M93" s="29" t="inlineStr">
        <is>
          <t>出发前补给；西部偏远段半箱油主动找站，不把电量作为唯一续航保障</t>
        </is>
      </c>
      <c r="N93" s="29" t="inlineStr">
        <is>
          <t>按2031年开放、预约和实际导航核定；疲劳或天气不佳时删减游览，不以夜间赶路补时间。</t>
        </is>
      </c>
      <c r="O93" s="29" t="inlineStr">
        <is>
          <t>住目的地城市或乡镇，优先两间带停车位房间；当前不指定酒店</t>
        </is>
      </c>
      <c r="P93" s="35" t="inlineStr">
        <is>
          <t>待复核</t>
        </is>
      </c>
      <c r="Q93" s="54" t="n"/>
      <c r="R93" s="35" t="n"/>
      <c r="S93" s="29" t="inlineStr">
        <is>
          <t>G01、G02、G03、G04、G05、G06、G07、G08、G09、X03</t>
        </is>
      </c>
      <c r="T93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9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X03：留在集散城镇，改开放景点或休整；不跟随非正规车辆绕过入口。</t>
        </is>
      </c>
    </row>
    <row r="94" ht="60" customHeight="1">
      <c r="A94" s="50" t="n">
        <v>87</v>
      </c>
      <c r="B94" s="51">
        <f>'行程总览'!$B$4+A94-1</f>
        <v/>
      </c>
      <c r="C94" s="15" t="inlineStr">
        <is>
          <t>北疆—河西走廊—内蒙古西部</t>
        </is>
      </c>
      <c r="D94" s="33" t="inlineStr">
        <is>
          <t>游览</t>
        </is>
      </c>
      <c r="E94" s="33" t="inlineStr">
        <is>
          <t>富蕴</t>
        </is>
      </c>
      <c r="F94" s="33" t="inlineStr">
        <is>
          <t>富蕴</t>
        </is>
      </c>
      <c r="G94" s="52" t="n">
        <v>120</v>
      </c>
      <c r="H94" s="53">
        <f>SUM($G$8:G94)</f>
        <v/>
      </c>
      <c r="I94" s="2" t="inlineStr">
        <is>
          <t>1.7–3.1小时</t>
        </is>
      </c>
      <c r="J94" s="29" t="inlineStr">
        <is>
          <t>可可托海额尔齐斯大峡谷完整游览；三号矿坑按时间择一，不强行同日全走</t>
        </is>
      </c>
      <c r="K94" s="29" t="inlineStr">
        <is>
          <t>G30高速、河西景区支线及酒泉—额济纳普通公路；东段接回G331方向</t>
        </is>
      </c>
      <c r="L94" s="29" t="inlineStr">
        <is>
          <t>戈壁大风、炎热、长转场；酒泉到额济纳不按全程高速估时</t>
        </is>
      </c>
      <c r="M94" s="29" t="inlineStr">
        <is>
          <t>出发前补给；西部偏远段半箱油主动找站，不把电量作为唯一续航保障</t>
        </is>
      </c>
      <c r="N94" s="29" t="inlineStr">
        <is>
          <t>按2031年开放、预约和实际导航核定；疲劳或天气不佳时删减游览，不以夜间赶路补时间。</t>
        </is>
      </c>
      <c r="O94" s="29" t="inlineStr">
        <is>
          <t>住目的地城市或乡镇，优先两间带停车位房间；当前不指定酒店</t>
        </is>
      </c>
      <c r="P94" s="35" t="inlineStr">
        <is>
          <t>待复核</t>
        </is>
      </c>
      <c r="Q94" s="54" t="n"/>
      <c r="R94" s="35" t="n"/>
      <c r="S94" s="29" t="inlineStr">
        <is>
          <t>G01、G02、G03、G04、G05、G06、G07、G08、G09、X03</t>
        </is>
      </c>
      <c r="T94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9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X03：留在集散城镇，改开放景点或休整；不跟随非正规车辆绕过入口。</t>
        </is>
      </c>
    </row>
    <row r="95" ht="60" customHeight="1">
      <c r="A95" s="50" t="n">
        <v>88</v>
      </c>
      <c r="B95" s="51">
        <f>'行程总览'!$B$4+A95-1</f>
        <v/>
      </c>
      <c r="C95" s="15" t="inlineStr">
        <is>
          <t>北疆—河西走廊—内蒙古西部</t>
        </is>
      </c>
      <c r="D95" s="33" t="inlineStr">
        <is>
          <t>转场</t>
        </is>
      </c>
      <c r="E95" s="33" t="inlineStr">
        <is>
          <t>富蕴</t>
        </is>
      </c>
      <c r="F95" s="33" t="inlineStr">
        <is>
          <t>青河</t>
        </is>
      </c>
      <c r="G95" s="52" t="n">
        <v>160</v>
      </c>
      <c r="H95" s="53">
        <f>SUM($G$8:G95)</f>
        <v/>
      </c>
      <c r="I95" s="2" t="inlineStr">
        <is>
          <t>2.3–4.0小时</t>
        </is>
      </c>
      <c r="J95" s="29" t="inlineStr">
        <is>
          <t>富蕴到青河，核对东向连接道路</t>
        </is>
      </c>
      <c r="K95" s="29" t="inlineStr">
        <is>
          <t>G30高速、河西景区支线及酒泉—额济纳普通公路；东段接回G331方向</t>
        </is>
      </c>
      <c r="L95" s="29" t="inlineStr">
        <is>
          <t>戈壁大风、炎热、长转场；酒泉到额济纳不按全程高速估时</t>
        </is>
      </c>
      <c r="M95" s="29" t="inlineStr">
        <is>
          <t>出发前补给；西部偏远段半箱油主动找站，不把电量作为唯一续航保障</t>
        </is>
      </c>
      <c r="N95" s="29" t="inlineStr">
        <is>
          <t>按2031年开放、预约和实际导航核定；疲劳或天气不佳时删减游览，不以夜间赶路补时间。</t>
        </is>
      </c>
      <c r="O95" s="29" t="inlineStr">
        <is>
          <t>住目的地城市或乡镇，优先两间带停车位房间；当前不指定酒店</t>
        </is>
      </c>
      <c r="P95" s="35" t="inlineStr">
        <is>
          <t>待复核</t>
        </is>
      </c>
      <c r="Q95" s="54" t="n"/>
      <c r="R95" s="35" t="n"/>
      <c r="S95" s="29" t="inlineStr">
        <is>
          <t>G01、G02、G03、G04、G05、G06、G07、G08、G09、N01</t>
        </is>
      </c>
      <c r="T95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9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</t>
        </is>
      </c>
    </row>
    <row r="96" ht="60" customHeight="1">
      <c r="A96" s="50" t="n">
        <v>89</v>
      </c>
      <c r="B96" s="51">
        <f>'行程总览'!$B$4+A96-1</f>
        <v/>
      </c>
      <c r="C96" s="15" t="inlineStr">
        <is>
          <t>北疆—河西走廊—内蒙古西部</t>
        </is>
      </c>
      <c r="D96" s="33" t="inlineStr">
        <is>
          <t>转场</t>
        </is>
      </c>
      <c r="E96" s="33" t="inlineStr">
        <is>
          <t>青河</t>
        </is>
      </c>
      <c r="F96" s="33" t="inlineStr">
        <is>
          <t>奇台</t>
        </is>
      </c>
      <c r="G96" s="52" t="n">
        <v>400</v>
      </c>
      <c r="H96" s="53">
        <f>SUM($G$8:G96)</f>
        <v/>
      </c>
      <c r="I96" s="2" t="inlineStr">
        <is>
          <t>5.7–9.2小时</t>
        </is>
      </c>
      <c r="J96" s="29" t="inlineStr">
        <is>
          <t>经境内开放公路到奇台，江布拉克为次日天气良好时的短停候选</t>
        </is>
      </c>
      <c r="K96" s="29" t="inlineStr">
        <is>
          <t>G30高速、河西景区支线及酒泉—额济纳普通公路；东段接回G331方向</t>
        </is>
      </c>
      <c r="L96" s="29" t="inlineStr">
        <is>
          <t>戈壁大风、炎热、长转场；酒泉到额济纳不按全程高速估时</t>
        </is>
      </c>
      <c r="M96" s="29" t="inlineStr">
        <is>
          <t>出发前补给；西部偏远段半箱油主动找站，不把电量作为唯一续航保障</t>
        </is>
      </c>
      <c r="N96" s="29" t="inlineStr">
        <is>
          <t>按2031年开放、预约和实际导航核定；疲劳或天气不佳时删减游览，不以夜间赶路补时间。</t>
        </is>
      </c>
      <c r="O96" s="29" t="inlineStr">
        <is>
          <t>住目的地城市或乡镇，优先两间带停车位房间；当前不指定酒店</t>
        </is>
      </c>
      <c r="P96" s="35" t="inlineStr">
        <is>
          <t>待复核</t>
        </is>
      </c>
      <c r="Q96" s="54" t="n"/>
      <c r="R96" s="35" t="n"/>
      <c r="S96" s="29" t="inlineStr">
        <is>
          <t>G01、G02、G03、G04、G05、G06、G07、G08、G09、N01</t>
        </is>
      </c>
      <c r="T96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9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</t>
        </is>
      </c>
    </row>
    <row r="97" ht="60" customHeight="1">
      <c r="A97" s="50" t="n">
        <v>90</v>
      </c>
      <c r="B97" s="51">
        <f>'行程总览'!$B$4+A97-1</f>
        <v/>
      </c>
      <c r="C97" s="15" t="inlineStr">
        <is>
          <t>北疆—河西走廊—内蒙古西部</t>
        </is>
      </c>
      <c r="D97" s="33" t="inlineStr">
        <is>
          <t>转场</t>
        </is>
      </c>
      <c r="E97" s="33" t="inlineStr">
        <is>
          <t>奇台</t>
        </is>
      </c>
      <c r="F97" s="33" t="inlineStr">
        <is>
          <t>巴里坤</t>
        </is>
      </c>
      <c r="G97" s="52" t="n">
        <v>370</v>
      </c>
      <c r="H97" s="53">
        <f>SUM($G$8:G97)</f>
        <v/>
      </c>
      <c r="I97" s="2" t="inlineStr">
        <is>
          <t>5.3–8.6小时</t>
        </is>
      </c>
      <c r="J97" s="29" t="inlineStr">
        <is>
          <t>经木垒到巴里坤；若选择江布拉克需另加支线车程，不保证当天还能完整游览</t>
        </is>
      </c>
      <c r="K97" s="29" t="inlineStr">
        <is>
          <t>G30高速、河西景区支线及酒泉—额济纳普通公路；东段接回G331方向</t>
        </is>
      </c>
      <c r="L97" s="29" t="inlineStr">
        <is>
          <t>戈壁大风、炎热、长转场；酒泉到额济纳不按全程高速估时</t>
        </is>
      </c>
      <c r="M97" s="29" t="inlineStr">
        <is>
          <t>出发前补给；西部偏远段半箱油主动找站，不把电量作为唯一续航保障</t>
        </is>
      </c>
      <c r="N97" s="29" t="inlineStr">
        <is>
          <t>按2031年开放、预约和实际导航核定；疲劳或天气不佳时删减游览，不以夜间赶路补时间。</t>
        </is>
      </c>
      <c r="O97" s="29" t="inlineStr">
        <is>
          <t>住目的地城市或乡镇，优先两间带停车位房间；当前不指定酒店</t>
        </is>
      </c>
      <c r="P97" s="35" t="inlineStr">
        <is>
          <t>待复核</t>
        </is>
      </c>
      <c r="Q97" s="54" t="n"/>
      <c r="R97" s="35" t="n"/>
      <c r="S97" s="29" t="inlineStr">
        <is>
          <t>G01、G02、G03、G04、G05、G06、G07、G08、G09、N01</t>
        </is>
      </c>
      <c r="T97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9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</t>
        </is>
      </c>
    </row>
    <row r="98" ht="60" customHeight="1">
      <c r="A98" s="50" t="n">
        <v>91</v>
      </c>
      <c r="B98" s="51">
        <f>'行程总览'!$B$4+A98-1</f>
        <v/>
      </c>
      <c r="C98" s="15" t="inlineStr">
        <is>
          <t>北疆—河西走廊—内蒙古西部</t>
        </is>
      </c>
      <c r="D98" s="33" t="inlineStr">
        <is>
          <t>转场</t>
        </is>
      </c>
      <c r="E98" s="33" t="inlineStr">
        <is>
          <t>巴里坤</t>
        </is>
      </c>
      <c r="F98" s="33" t="inlineStr">
        <is>
          <t>哈密</t>
        </is>
      </c>
      <c r="G98" s="52" t="n">
        <v>200</v>
      </c>
      <c r="H98" s="53">
        <f>SUM($G$8:G98)</f>
        <v/>
      </c>
      <c r="I98" s="2" t="inlineStr">
        <is>
          <t>2.8–4.8小时</t>
        </is>
      </c>
      <c r="J98" s="29" t="inlineStr">
        <is>
          <t>从巴里坤南下哈密，使用开放山地连接路，准备河西走廊</t>
        </is>
      </c>
      <c r="K98" s="29" t="inlineStr">
        <is>
          <t>G30高速、河西景区支线及酒泉—额济纳普通公路；东段接回G331方向</t>
        </is>
      </c>
      <c r="L98" s="29" t="inlineStr">
        <is>
          <t>戈壁大风、炎热、长转场；酒泉到额济纳不按全程高速估时</t>
        </is>
      </c>
      <c r="M98" s="29" t="inlineStr">
        <is>
          <t>出发前补给；西部偏远段半箱油主动找站，不把电量作为唯一续航保障</t>
        </is>
      </c>
      <c r="N98" s="29" t="inlineStr">
        <is>
          <t>按2031年开放、预约和实际导航核定；疲劳或天气不佳时删减游览，不以夜间赶路补时间。</t>
        </is>
      </c>
      <c r="O98" s="29" t="inlineStr">
        <is>
          <t>住目的地城市或乡镇，优先两间带停车位房间；当前不指定酒店</t>
        </is>
      </c>
      <c r="P98" s="35" t="inlineStr">
        <is>
          <t>待复核</t>
        </is>
      </c>
      <c r="Q98" s="54" t="n"/>
      <c r="R98" s="35" t="n"/>
      <c r="S98" s="29" t="inlineStr">
        <is>
          <t>G01、G02、G03、G04、G05、G06、G07、G08、G09、N01</t>
        </is>
      </c>
      <c r="T98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9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</t>
        </is>
      </c>
    </row>
    <row r="99" ht="60" customHeight="1">
      <c r="A99" s="50" t="n">
        <v>92</v>
      </c>
      <c r="B99" s="51">
        <f>'行程总览'!$B$4+A99-1</f>
        <v/>
      </c>
      <c r="C99" s="15" t="inlineStr">
        <is>
          <t>北疆—河西走廊—内蒙古西部</t>
        </is>
      </c>
      <c r="D99" s="33" t="inlineStr">
        <is>
          <t>转场</t>
        </is>
      </c>
      <c r="E99" s="33" t="inlineStr">
        <is>
          <t>哈密</t>
        </is>
      </c>
      <c r="F99" s="33" t="inlineStr">
        <is>
          <t>敦煌</t>
        </is>
      </c>
      <c r="G99" s="52" t="n">
        <v>420</v>
      </c>
      <c r="H99" s="53">
        <f>SUM($G$8:G99)</f>
        <v/>
      </c>
      <c r="I99" s="2" t="inlineStr">
        <is>
          <t>6.0–9.6小时</t>
        </is>
      </c>
      <c r="J99" s="29" t="inlineStr">
        <is>
          <t>哈密经G30及敦煌开放连接路到敦煌，不从马鬃山穿越偏远戈壁</t>
        </is>
      </c>
      <c r="K99" s="29" t="inlineStr">
        <is>
          <t>G30高速、河西景区支线及酒泉—额济纳普通公路；东段接回G331方向</t>
        </is>
      </c>
      <c r="L99" s="29" t="inlineStr">
        <is>
          <t>戈壁大风、炎热、长转场；酒泉到额济纳不按全程高速估时</t>
        </is>
      </c>
      <c r="M99" s="29" t="inlineStr">
        <is>
          <t>出发前补给；西部偏远段半箱油主动找站，不把电量作为唯一续航保障</t>
        </is>
      </c>
      <c r="N99" s="29" t="inlineStr">
        <is>
          <t>按2031年开放、预约和实际导航核定；疲劳或天气不佳时删减游览，不以夜间赶路补时间。</t>
        </is>
      </c>
      <c r="O99" s="29" t="inlineStr">
        <is>
          <t>住目的地城市或乡镇，优先两间带停车位房间；当前不指定酒店</t>
        </is>
      </c>
      <c r="P99" s="35" t="inlineStr">
        <is>
          <t>待复核</t>
        </is>
      </c>
      <c r="Q99" s="54" t="n"/>
      <c r="R99" s="35" t="n"/>
      <c r="S99" s="29" t="inlineStr">
        <is>
          <t>G01、G02、G03、G04、G05、G06、G07、G08、G09、N01、N03</t>
        </is>
      </c>
      <c r="T99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9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N03：在敦煌两整日之间调整预约，改博物馆或城市休息；不找代购绕规则；不将关闭洞窟用其他危险攀爬点替代。</t>
        </is>
      </c>
    </row>
    <row r="100" ht="60" customHeight="1">
      <c r="A100" s="50" t="n">
        <v>93</v>
      </c>
      <c r="B100" s="51">
        <f>'行程总览'!$B$4+A100-1</f>
        <v/>
      </c>
      <c r="C100" s="15" t="inlineStr">
        <is>
          <t>北疆—河西走廊—内蒙古西部</t>
        </is>
      </c>
      <c r="D100" s="33" t="inlineStr">
        <is>
          <t>游览</t>
        </is>
      </c>
      <c r="E100" s="33" t="inlineStr">
        <is>
          <t>敦煌</t>
        </is>
      </c>
      <c r="F100" s="33" t="inlineStr">
        <is>
          <t>敦煌</t>
        </is>
      </c>
      <c r="G100" s="52" t="n">
        <v>60</v>
      </c>
      <c r="H100" s="53">
        <f>SUM($G$8:G100)</f>
        <v/>
      </c>
      <c r="I100" s="2" t="inlineStr">
        <is>
          <t>0.8–1.8小时</t>
        </is>
      </c>
      <c r="J100" s="29" t="inlineStr">
        <is>
          <t>敦煌莫高窟完整日，按官方预约时段参观；往返道路预算包含在本日</t>
        </is>
      </c>
      <c r="K100" s="29" t="inlineStr">
        <is>
          <t>G30高速、河西景区支线及酒泉—额济纳普通公路；东段接回G331方向</t>
        </is>
      </c>
      <c r="L100" s="29" t="inlineStr">
        <is>
          <t>戈壁大风、炎热、长转场；酒泉到额济纳不按全程高速估时</t>
        </is>
      </c>
      <c r="M100" s="29" t="inlineStr">
        <is>
          <t>出发前补给；西部偏远段半箱油主动找站，不把电量作为唯一续航保障</t>
        </is>
      </c>
      <c r="N100" s="29" t="inlineStr">
        <is>
          <t>按2031年开放、预约和实际导航核定；疲劳或天气不佳时删减游览，不以夜间赶路补时间。</t>
        </is>
      </c>
      <c r="O100" s="29" t="inlineStr">
        <is>
          <t>住目的地城市或乡镇，优先两间带停车位房间；当前不指定酒店</t>
        </is>
      </c>
      <c r="P100" s="35" t="inlineStr">
        <is>
          <t>待复核</t>
        </is>
      </c>
      <c r="Q100" s="54" t="n"/>
      <c r="R100" s="35" t="n"/>
      <c r="S100" s="29" t="inlineStr">
        <is>
          <t>G01、G02、G03、G04、G05、G06、G07、G08、G09、N01、N03</t>
        </is>
      </c>
      <c r="T100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0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N03：在敦煌两整日之间调整预约，改博物馆或城市休息；不找代购绕规则；不将关闭洞窟用其他危险攀爬点替代。</t>
        </is>
      </c>
    </row>
    <row r="101" ht="60" customHeight="1">
      <c r="A101" s="50" t="n">
        <v>94</v>
      </c>
      <c r="B101" s="51">
        <f>'行程总览'!$B$4+A101-1</f>
        <v/>
      </c>
      <c r="C101" s="15" t="inlineStr">
        <is>
          <t>北疆—河西走廊—内蒙古西部</t>
        </is>
      </c>
      <c r="D101" s="33" t="inlineStr">
        <is>
          <t>游览</t>
        </is>
      </c>
      <c r="E101" s="33" t="inlineStr">
        <is>
          <t>敦煌</t>
        </is>
      </c>
      <c r="F101" s="33" t="inlineStr">
        <is>
          <t>敦煌</t>
        </is>
      </c>
      <c r="G101" s="52" t="n">
        <v>30</v>
      </c>
      <c r="H101" s="53">
        <f>SUM($G$8:G101)</f>
        <v/>
      </c>
      <c r="I101" s="2" t="inlineStr">
        <is>
          <t>0.5–1.1小时</t>
        </is>
      </c>
      <c r="J101" s="29" t="inlineStr">
        <is>
          <t>上午休息与城市补给，傍晚游览鸣沙山月牙泉，避开午后高温</t>
        </is>
      </c>
      <c r="K101" s="29" t="inlineStr">
        <is>
          <t>G30高速、河西景区支线及酒泉—额济纳普通公路；东段接回G331方向</t>
        </is>
      </c>
      <c r="L101" s="29" t="inlineStr">
        <is>
          <t>戈壁大风、炎热、长转场；酒泉到额济纳不按全程高速估时</t>
        </is>
      </c>
      <c r="M101" s="29" t="inlineStr">
        <is>
          <t>出发前补给；西部偏远段半箱油主动找站，不把电量作为唯一续航保障</t>
        </is>
      </c>
      <c r="N101" s="29" t="inlineStr">
        <is>
          <t>按2031年开放、预约和实际导航核定；疲劳或天气不佳时删减游览，不以夜间赶路补时间。</t>
        </is>
      </c>
      <c r="O101" s="29" t="inlineStr">
        <is>
          <t>住目的地城市或乡镇，优先两间带停车位房间；当前不指定酒店</t>
        </is>
      </c>
      <c r="P101" s="35" t="inlineStr">
        <is>
          <t>待复核</t>
        </is>
      </c>
      <c r="Q101" s="54" t="n"/>
      <c r="R101" s="35" t="n"/>
      <c r="S101" s="29" t="inlineStr">
        <is>
          <t>G01、G02、G03、G04、G05、G06、G07、G08、G09、N01、N03</t>
        </is>
      </c>
      <c r="T101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0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N03：在敦煌两整日之间调整预约，改博物馆或城市休息；不找代购绕规则；不将关闭洞窟用其他危险攀爬点替代。</t>
        </is>
      </c>
    </row>
    <row r="102" ht="60" customHeight="1">
      <c r="A102" s="50" t="n">
        <v>95</v>
      </c>
      <c r="B102" s="51">
        <f>'行程总览'!$B$4+A102-1</f>
        <v/>
      </c>
      <c r="C102" s="15" t="inlineStr">
        <is>
          <t>北疆—河西走廊—内蒙古西部</t>
        </is>
      </c>
      <c r="D102" s="33" t="inlineStr">
        <is>
          <t>转场</t>
        </is>
      </c>
      <c r="E102" s="33" t="inlineStr">
        <is>
          <t>敦煌</t>
        </is>
      </c>
      <c r="F102" s="33" t="inlineStr">
        <is>
          <t>嘉峪关</t>
        </is>
      </c>
      <c r="G102" s="52" t="n">
        <v>380</v>
      </c>
      <c r="H102" s="53">
        <f>SUM($G$8:G102)</f>
        <v/>
      </c>
      <c r="I102" s="2" t="inlineStr">
        <is>
          <t>5.4–8.7小时</t>
        </is>
      </c>
      <c r="J102" s="29" t="inlineStr">
        <is>
          <t>敦煌到嘉峪关；早到参观嘉峪关关城，晚到移至次日上午</t>
        </is>
      </c>
      <c r="K102" s="29" t="inlineStr">
        <is>
          <t>G30高速、河西景区支线及酒泉—额济纳普通公路；东段接回G331方向</t>
        </is>
      </c>
      <c r="L102" s="29" t="inlineStr">
        <is>
          <t>戈壁大风、炎热、长转场；酒泉到额济纳不按全程高速估时</t>
        </is>
      </c>
      <c r="M102" s="29" t="inlineStr">
        <is>
          <t>出发前补给；西部偏远段半箱油主动找站，不把电量作为唯一续航保障</t>
        </is>
      </c>
      <c r="N102" s="29" t="inlineStr">
        <is>
          <t>按2031年开放、预约和实际导航核定；疲劳或天气不佳时删减游览，不以夜间赶路补时间。</t>
        </is>
      </c>
      <c r="O102" s="29" t="inlineStr">
        <is>
          <t>住目的地城市或乡镇，优先两间带停车位房间；当前不指定酒店</t>
        </is>
      </c>
      <c r="P102" s="35" t="inlineStr">
        <is>
          <t>待复核</t>
        </is>
      </c>
      <c r="Q102" s="54" t="n"/>
      <c r="R102" s="35" t="n"/>
      <c r="S102" s="29" t="inlineStr">
        <is>
          <t>G01、G02、G03、G04、G05、G06、G07、G08、G09、N01、N03</t>
        </is>
      </c>
      <c r="T102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0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N03：在敦煌两整日之间调整预约，改博物馆或城市休息；不找代购绕规则；不将关闭洞窟用其他危险攀爬点替代。</t>
        </is>
      </c>
    </row>
    <row r="103" ht="60" customHeight="1">
      <c r="A103" s="50" t="n">
        <v>96</v>
      </c>
      <c r="B103" s="51">
        <f>'行程总览'!$B$4+A103-1</f>
        <v/>
      </c>
      <c r="C103" s="15" t="inlineStr">
        <is>
          <t>北疆—河西走廊—内蒙古西部</t>
        </is>
      </c>
      <c r="D103" s="33" t="inlineStr">
        <is>
          <t>游览</t>
        </is>
      </c>
      <c r="E103" s="33" t="inlineStr">
        <is>
          <t>嘉峪关</t>
        </is>
      </c>
      <c r="F103" s="33" t="inlineStr">
        <is>
          <t>张掖</t>
        </is>
      </c>
      <c r="G103" s="52" t="n">
        <v>250</v>
      </c>
      <c r="H103" s="53">
        <f>SUM($G$8:G103)</f>
        <v/>
      </c>
      <c r="I103" s="2" t="inlineStr">
        <is>
          <t>3.6–6.0小时</t>
        </is>
      </c>
      <c r="J103" s="29" t="inlineStr">
        <is>
          <t>如前日未看嘉峪关关城，上午补看；到张掖后参观张掖大佛寺，晚到顺延至丹霞日上午</t>
        </is>
      </c>
      <c r="K103" s="29" t="inlineStr">
        <is>
          <t>G30高速、河西景区支线及酒泉—额济纳普通公路；东段接回G331方向</t>
        </is>
      </c>
      <c r="L103" s="29" t="inlineStr">
        <is>
          <t>戈壁大风、炎热、长转场；酒泉到额济纳不按全程高速估时</t>
        </is>
      </c>
      <c r="M103" s="29" t="inlineStr">
        <is>
          <t>出发前补给；西部偏远段半箱油主动找站，不把电量作为唯一续航保障</t>
        </is>
      </c>
      <c r="N103" s="29" t="inlineStr">
        <is>
          <t>按2031年开放、预约和实际导航核定；疲劳或天气不佳时删减游览，不以夜间赶路补时间。</t>
        </is>
      </c>
      <c r="O103" s="29" t="inlineStr">
        <is>
          <t>住目的地城市或乡镇，优先两间带停车位房间；当前不指定酒店</t>
        </is>
      </c>
      <c r="P103" s="35" t="inlineStr">
        <is>
          <t>待复核</t>
        </is>
      </c>
      <c r="Q103" s="54" t="n"/>
      <c r="R103" s="35" t="n"/>
      <c r="S103" s="29" t="inlineStr">
        <is>
          <t>G01、G02、G03、G04、G05、G06、G07、G08、G09、N01、N03</t>
        </is>
      </c>
      <c r="T103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0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N03：在敦煌两整日之间调整预约，改博物馆或城市休息；不找代购绕规则；不将关闭洞窟用其他危险攀爬点替代。</t>
        </is>
      </c>
    </row>
    <row r="104" ht="60" customHeight="1">
      <c r="A104" s="50" t="n">
        <v>97</v>
      </c>
      <c r="B104" s="51">
        <f>'行程总览'!$B$4+A104-1</f>
        <v/>
      </c>
      <c r="C104" s="15" t="inlineStr">
        <is>
          <t>北疆—河西走廊—内蒙古西部</t>
        </is>
      </c>
      <c r="D104" s="33" t="inlineStr">
        <is>
          <t>游览</t>
        </is>
      </c>
      <c r="E104" s="33" t="inlineStr">
        <is>
          <t>张掖</t>
        </is>
      </c>
      <c r="F104" s="33" t="inlineStr">
        <is>
          <t>张掖</t>
        </is>
      </c>
      <c r="G104" s="52" t="n">
        <v>100</v>
      </c>
      <c r="H104" s="53">
        <f>SUM($G$8:G104)</f>
        <v/>
      </c>
      <c r="I104" s="2" t="inlineStr">
        <is>
          <t>1.4–2.7小时</t>
        </is>
      </c>
      <c r="J104" s="29" t="inlineStr">
        <is>
          <t>张掖七彩丹霞半天以上，傍晚光影优先；上午可补看张掖大佛寺</t>
        </is>
      </c>
      <c r="K104" s="29" t="inlineStr">
        <is>
          <t>G30高速、河西景区支线及酒泉—额济纳普通公路；东段接回G331方向</t>
        </is>
      </c>
      <c r="L104" s="29" t="inlineStr">
        <is>
          <t>戈壁大风、炎热、长转场；酒泉到额济纳不按全程高速估时</t>
        </is>
      </c>
      <c r="M104" s="29" t="inlineStr">
        <is>
          <t>出发前补给；西部偏远段半箱油主动找站，不把电量作为唯一续航保障</t>
        </is>
      </c>
      <c r="N104" s="29" t="inlineStr">
        <is>
          <t>按2031年开放、预约和实际导航核定；疲劳或天气不佳时删减游览，不以夜间赶路补时间。</t>
        </is>
      </c>
      <c r="O104" s="29" t="inlineStr">
        <is>
          <t>住目的地城市或乡镇，优先两间带停车位房间；当前不指定酒店</t>
        </is>
      </c>
      <c r="P104" s="35" t="inlineStr">
        <is>
          <t>待复核</t>
        </is>
      </c>
      <c r="Q104" s="54" t="n"/>
      <c r="R104" s="35" t="n"/>
      <c r="S104" s="29" t="inlineStr">
        <is>
          <t>G01、G02、G03、G04、G05、G06、G07、G08、G09、N01、N03</t>
        </is>
      </c>
      <c r="T104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0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N03：在敦煌两整日之间调整预约，改博物馆或城市休息；不找代购绕规则；不将关闭洞窟用其他危险攀爬点替代。</t>
        </is>
      </c>
    </row>
    <row r="105" ht="60" customHeight="1">
      <c r="A105" s="50" t="n">
        <v>98</v>
      </c>
      <c r="B105" s="51">
        <f>'行程总览'!$B$4+A105-1</f>
        <v/>
      </c>
      <c r="C105" s="15" t="inlineStr">
        <is>
          <t>北疆—河西走廊—内蒙古西部</t>
        </is>
      </c>
      <c r="D105" s="33" t="inlineStr">
        <is>
          <t>游览</t>
        </is>
      </c>
      <c r="E105" s="33" t="inlineStr">
        <is>
          <t>张掖</t>
        </is>
      </c>
      <c r="F105" s="33" t="inlineStr">
        <is>
          <t>张掖</t>
        </is>
      </c>
      <c r="G105" s="52" t="n">
        <v>140</v>
      </c>
      <c r="H105" s="53">
        <f>SUM($G$8:G105)</f>
        <v/>
      </c>
      <c r="I105" s="2" t="inlineStr">
        <is>
          <t>2.0–3.5小时</t>
        </is>
      </c>
      <c r="J105" s="29" t="inlineStr">
        <is>
          <t>马蹄寺石窟群完整日，结合祁连山山地环境，按体力选开放洞窟</t>
        </is>
      </c>
      <c r="K105" s="29" t="inlineStr">
        <is>
          <t>G30高速、河西景区支线及酒泉—额济纳普通公路；东段接回G331方向</t>
        </is>
      </c>
      <c r="L105" s="29" t="inlineStr">
        <is>
          <t>戈壁大风、炎热、长转场；酒泉到额济纳不按全程高速估时</t>
        </is>
      </c>
      <c r="M105" s="29" t="inlineStr">
        <is>
          <t>出发前补给；西部偏远段半箱油主动找站，不把电量作为唯一续航保障</t>
        </is>
      </c>
      <c r="N105" s="29" t="inlineStr">
        <is>
          <t>按2031年开放、预约和实际导航核定；疲劳或天气不佳时删减游览，不以夜间赶路补时间。</t>
        </is>
      </c>
      <c r="O105" s="29" t="inlineStr">
        <is>
          <t>住目的地城市或乡镇，优先两间带停车位房间；当前不指定酒店</t>
        </is>
      </c>
      <c r="P105" s="35" t="inlineStr">
        <is>
          <t>待复核</t>
        </is>
      </c>
      <c r="Q105" s="54" t="n"/>
      <c r="R105" s="35" t="n"/>
      <c r="S105" s="29" t="inlineStr">
        <is>
          <t>G01、G02、G03、G04、G05、G06、G07、G08、G09、N01、N03</t>
        </is>
      </c>
      <c r="T105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0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N03：在敦煌两整日之间调整预约，改博物馆或城市休息；不找代购绕规则；不将关闭洞窟用其他危险攀爬点替代。</t>
        </is>
      </c>
    </row>
    <row r="106" ht="60" customHeight="1">
      <c r="A106" s="50" t="n">
        <v>99</v>
      </c>
      <c r="B106" s="51">
        <f>'行程总览'!$B$4+A106-1</f>
        <v/>
      </c>
      <c r="C106" s="15" t="inlineStr">
        <is>
          <t>北疆—河西走廊—内蒙古西部</t>
        </is>
      </c>
      <c r="D106" s="33" t="inlineStr">
        <is>
          <t>转场</t>
        </is>
      </c>
      <c r="E106" s="33" t="inlineStr">
        <is>
          <t>张掖</t>
        </is>
      </c>
      <c r="F106" s="33" t="inlineStr">
        <is>
          <t>酒泉</t>
        </is>
      </c>
      <c r="G106" s="52" t="n">
        <v>220</v>
      </c>
      <c r="H106" s="53">
        <f>SUM($G$8:G106)</f>
        <v/>
      </c>
      <c r="I106" s="2" t="inlineStr">
        <is>
          <t>3.1–5.3小时</t>
        </is>
      </c>
      <c r="J106" s="29" t="inlineStr">
        <is>
          <t>张掖沿G30返回酒泉，半日转场，洗衣与车辆检查</t>
        </is>
      </c>
      <c r="K106" s="29" t="inlineStr">
        <is>
          <t>G30高速、河西景区支线及酒泉—额济纳普通公路；东段接回G331方向</t>
        </is>
      </c>
      <c r="L106" s="29" t="inlineStr">
        <is>
          <t>戈壁大风、炎热、长转场；酒泉到额济纳不按全程高速估时</t>
        </is>
      </c>
      <c r="M106" s="29" t="inlineStr">
        <is>
          <t>出发前补给；西部偏远段半箱油主动找站，不把电量作为唯一续航保障</t>
        </is>
      </c>
      <c r="N106" s="29" t="inlineStr">
        <is>
          <t>按2031年开放、预约和实际导航核定；疲劳或天气不佳时删减游览，不以夜间赶路补时间。</t>
        </is>
      </c>
      <c r="O106" s="29" t="inlineStr">
        <is>
          <t>住目的地城市或乡镇，优先两间带停车位房间；当前不指定酒店</t>
        </is>
      </c>
      <c r="P106" s="35" t="inlineStr">
        <is>
          <t>待复核</t>
        </is>
      </c>
      <c r="Q106" s="54" t="n"/>
      <c r="R106" s="35" t="n"/>
      <c r="S106" s="29" t="inlineStr">
        <is>
          <t>G01、G02、G03、G04、G05、G06、G07、G08、G09、N01、N02、N03</t>
        </is>
      </c>
      <c r="T106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0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N02：停在酒泉、额济纳等可靠接待城镇；由当地部门确认可行城市分段，重排乌力吉连接段，不擅自走沙漠支路。
N03：在敦煌两整日之间调整预约，改博物馆或城市休息；不找代购绕规则；不将关闭洞窟用其他危险攀爬点替代。</t>
        </is>
      </c>
    </row>
    <row r="107" ht="60" customHeight="1">
      <c r="A107" s="50" t="n">
        <v>100</v>
      </c>
      <c r="B107" s="51">
        <f>'行程总览'!$B$4+A107-1</f>
        <v/>
      </c>
      <c r="C107" s="15" t="inlineStr">
        <is>
          <t>北疆—河西走廊—内蒙古西部</t>
        </is>
      </c>
      <c r="D107" s="33" t="inlineStr">
        <is>
          <t>转场</t>
        </is>
      </c>
      <c r="E107" s="33" t="inlineStr">
        <is>
          <t>酒泉</t>
        </is>
      </c>
      <c r="F107" s="33" t="inlineStr">
        <is>
          <t>额济纳</t>
        </is>
      </c>
      <c r="G107" s="52" t="n">
        <v>400</v>
      </c>
      <c r="H107" s="53">
        <f>SUM($G$8:G107)</f>
        <v/>
      </c>
      <c r="I107" s="2" t="inlineStr">
        <is>
          <t>7.6–12.1小时</t>
        </is>
      </c>
      <c r="J107" s="29" t="inlineStr">
        <is>
          <t>酒泉经金塔及当年开放普通公路到额济纳；不是全程高速，白天行驶</t>
        </is>
      </c>
      <c r="K107" s="29" t="inlineStr">
        <is>
          <t>G30高速、河西景区支线及酒泉—额济纳普通公路；东段接回G331方向</t>
        </is>
      </c>
      <c r="L107" s="29" t="inlineStr">
        <is>
          <t>戈壁大风、炎热、长转场；酒泉到额济纳不按全程高速估时</t>
        </is>
      </c>
      <c r="M107" s="29" t="inlineStr">
        <is>
          <t>出发前补给；西部偏远段半箱油主动找站，不把电量作为唯一续航保障</t>
        </is>
      </c>
      <c r="N107" s="29" t="inlineStr">
        <is>
          <t>按2031年开放、预约和实际导航核定；疲劳或天气不佳时删减游览，不以夜间赶路补时间。</t>
        </is>
      </c>
      <c r="O107" s="29" t="inlineStr">
        <is>
          <t>住目的地城市或乡镇，优先两间带停车位房间；当前不指定酒店</t>
        </is>
      </c>
      <c r="P107" s="35" t="inlineStr">
        <is>
          <t>待复核</t>
        </is>
      </c>
      <c r="Q107" s="54" t="n"/>
      <c r="R107" s="35" t="n"/>
      <c r="S107" s="29" t="inlineStr">
        <is>
          <t>G01、G02、G03、G04、G05、G06、G07、G08、G09、N01、N02</t>
        </is>
      </c>
      <c r="T107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0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N02：停在酒泉、额济纳等可靠接待城镇；由当地部门确认可行城市分段，重排乌力吉连接段，不擅自走沙漠支路。</t>
        </is>
      </c>
    </row>
    <row r="108" ht="60" customHeight="1">
      <c r="A108" s="50" t="n">
        <v>101</v>
      </c>
      <c r="B108" s="51">
        <f>'行程总览'!$B$4+A108-1</f>
        <v/>
      </c>
      <c r="C108" s="15" t="inlineStr">
        <is>
          <t>北疆—河西走廊—内蒙古西部</t>
        </is>
      </c>
      <c r="D108" s="33" t="inlineStr">
        <is>
          <t>休整</t>
        </is>
      </c>
      <c r="E108" s="33" t="inlineStr">
        <is>
          <t>额济纳</t>
        </is>
      </c>
      <c r="F108" s="33" t="inlineStr">
        <is>
          <t>额济纳</t>
        </is>
      </c>
      <c r="G108" s="52" t="n">
        <v>0</v>
      </c>
      <c r="H108" s="53">
        <f>SUM($G$8:G108)</f>
        <v/>
      </c>
      <c r="I108" s="2" t="inlineStr">
        <is>
          <t>0（不自驾）</t>
        </is>
      </c>
      <c r="J108" s="29" t="inlineStr">
        <is>
          <t>车辆检查与休息；黑城遗址、居延海可用当地合规交通择一。8月胡杨未黄，不按金秋景色预期安排</t>
        </is>
      </c>
      <c r="K108" s="29" t="inlineStr">
        <is>
          <t>步行或当地合规交通，零自驾里程</t>
        </is>
      </c>
      <c r="L108" s="29" t="inlineStr">
        <is>
          <t>戈壁大风、炎热、长转场；酒泉到额济纳不按全程高速估时</t>
        </is>
      </c>
      <c r="M108" s="29" t="inlineStr">
        <is>
          <t>出发前补给；西部偏远段半箱油主动找站，不把电量作为唯一续航保障</t>
        </is>
      </c>
      <c r="N108" s="29" t="inlineStr">
        <is>
          <t>按2031年开放、预约和实际导航核定；疲劳或天气不佳时删减游览，不以夜间赶路补时间。</t>
        </is>
      </c>
      <c r="O108" s="29" t="inlineStr">
        <is>
          <t>住目的地城市或乡镇，优先两间带停车位房间；当前不指定酒店</t>
        </is>
      </c>
      <c r="P108" s="35" t="inlineStr">
        <is>
          <t>待复核</t>
        </is>
      </c>
      <c r="Q108" s="54" t="n"/>
      <c r="R108" s="35" t="n"/>
      <c r="S108" s="29" t="inlineStr">
        <is>
          <t>G01、G02、G03、G04、G05、G06、G07、G08、G09、N01、N02</t>
        </is>
      </c>
      <c r="T108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0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N02：停在酒泉、额济纳等可靠接待城镇；由当地部门确认可行城市分段，重排乌力吉连接段，不擅自走沙漠支路。</t>
        </is>
      </c>
    </row>
    <row r="109" ht="60" customHeight="1">
      <c r="A109" s="50" t="n">
        <v>102</v>
      </c>
      <c r="B109" s="51">
        <f>'行程总览'!$B$4+A109-1</f>
        <v/>
      </c>
      <c r="C109" s="15" t="inlineStr">
        <is>
          <t>北疆—河西走廊—内蒙古西部</t>
        </is>
      </c>
      <c r="D109" s="33" t="inlineStr">
        <is>
          <t>条件路段</t>
        </is>
      </c>
      <c r="E109" s="33" t="inlineStr">
        <is>
          <t>额济纳</t>
        </is>
      </c>
      <c r="F109" s="33" t="inlineStr">
        <is>
          <t>乌力吉</t>
        </is>
      </c>
      <c r="G109" s="52" t="n">
        <v>450</v>
      </c>
      <c r="H109" s="53">
        <f>SUM($G$8:G109)</f>
        <v/>
      </c>
      <c r="I109" s="2" t="inlineStr">
        <is>
          <t>8.5–13.5小时</t>
        </is>
      </c>
      <c r="J109" s="29" t="inlineStr">
        <is>
          <t>额济纳向东接回原线路，先落实乌力吉住宿与补给；无接待条件时改城市分段</t>
        </is>
      </c>
      <c r="K109" s="29" t="inlineStr">
        <is>
          <t>G30高速、河西景区支线及酒泉—额济纳普通公路；东段接回G331方向</t>
        </is>
      </c>
      <c r="L109" s="29" t="inlineStr">
        <is>
          <t>戈壁大风、炎热、长转场；酒泉到额济纳不按全程高速估时</t>
        </is>
      </c>
      <c r="M109" s="29" t="inlineStr">
        <is>
          <t>出发前补给；西部偏远段半箱油主动找站，不把电量作为唯一续航保障</t>
        </is>
      </c>
      <c r="N109" s="29" t="inlineStr">
        <is>
          <t>必须在2031年落实道路、住宿与补给；无法落实则停留或改城市分段并重排行程</t>
        </is>
      </c>
      <c r="O109" s="29" t="inlineStr">
        <is>
          <t>提前落实两间房、停车、加油与接待；不保证存在适合住宿，无条件改城市分段</t>
        </is>
      </c>
      <c r="P109" s="35" t="inlineStr">
        <is>
          <t>待复核</t>
        </is>
      </c>
      <c r="Q109" s="54" t="n"/>
      <c r="R109" s="35" t="n"/>
      <c r="S109" s="29" t="inlineStr">
        <is>
          <t>G01、G02、G03、G04、G05、G06、G07、G08、G09、N01、N02</t>
        </is>
      </c>
      <c r="T109" s="29" t="inlineStr">
        <is>
          <t>每晚及出发前查天气预警、路段管制、身体车况与住宿补给；触发停走条件则留在可靠接待点，不能以夜间赶路追回日程。
必须在2031年落实道路、住宿与补给；无法落实则停留或改城市分段并重排行程</t>
        </is>
      </c>
      <c r="U10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N02：停在酒泉、额济纳等可靠接待城镇；由当地部门确认可行城市分段，重排乌力吉连接段，不擅自走沙漠支路。</t>
        </is>
      </c>
    </row>
    <row r="110" ht="60" customHeight="1">
      <c r="A110" s="50" t="n">
        <v>103</v>
      </c>
      <c r="B110" s="51">
        <f>'行程总览'!$B$4+A110-1</f>
        <v/>
      </c>
      <c r="C110" s="15" t="inlineStr">
        <is>
          <t>北疆—河西走廊—内蒙古西部</t>
        </is>
      </c>
      <c r="D110" s="33" t="inlineStr">
        <is>
          <t>条件路段</t>
        </is>
      </c>
      <c r="E110" s="33" t="inlineStr">
        <is>
          <t>乌力吉</t>
        </is>
      </c>
      <c r="F110" s="33" t="inlineStr">
        <is>
          <t>乌拉特后旗</t>
        </is>
      </c>
      <c r="G110" s="52" t="n">
        <v>480</v>
      </c>
      <c r="H110" s="53">
        <f>SUM($G$8:G110)</f>
        <v/>
      </c>
      <c r="I110" s="2" t="inlineStr">
        <is>
          <t>9.1–14.4小时</t>
        </is>
      </c>
      <c r="J110" s="29" t="inlineStr">
        <is>
          <t>核对戈壁连接路、住宿与补给；封闭或无法接待则改可通行城市线路</t>
        </is>
      </c>
      <c r="K110" s="29" t="inlineStr">
        <is>
          <t>G30高速、河西景区支线及酒泉—额济纳普通公路；东段接回G331方向</t>
        </is>
      </c>
      <c r="L110" s="29" t="inlineStr">
        <is>
          <t>戈壁大风、炎热、长转场；酒泉到额济纳不按全程高速估时</t>
        </is>
      </c>
      <c r="M110" s="29" t="inlineStr">
        <is>
          <t>出发前补给；西部偏远段半箱油主动找站，不把电量作为唯一续航保障</t>
        </is>
      </c>
      <c r="N110" s="29" t="inlineStr">
        <is>
          <t>必须在2031年落实道路、住宿与补给；无法落实则停留或改城市分段并重排行程</t>
        </is>
      </c>
      <c r="O110" s="29" t="inlineStr">
        <is>
          <t>住目的地城市或乡镇，优先两间带停车位房间；当前不指定酒店</t>
        </is>
      </c>
      <c r="P110" s="35" t="inlineStr">
        <is>
          <t>待复核</t>
        </is>
      </c>
      <c r="Q110" s="54" t="n"/>
      <c r="R110" s="35" t="n"/>
      <c r="S110" s="29" t="inlineStr">
        <is>
          <t>G01、G02、G03、G04、G05、G06、G07、G08、G09、N01、N02</t>
        </is>
      </c>
      <c r="T110" s="29" t="inlineStr">
        <is>
          <t>每晚及出发前查天气预警、路段管制、身体车况与住宿补给；触发停走条件则留在可靠接待点，不能以夜间赶路追回日程。
必须在2031年落实道路、住宿与补给；无法落实则停留或改城市分段并重排行程</t>
        </is>
      </c>
      <c r="U11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N02：停在酒泉、额济纳等可靠接待城镇；由当地部门确认可行城市分段，重排乌力吉连接段，不擅自走沙漠支路。</t>
        </is>
      </c>
    </row>
    <row r="111" ht="60" customHeight="1">
      <c r="A111" s="50" t="n">
        <v>104</v>
      </c>
      <c r="B111" s="51">
        <f>'行程总览'!$B$4+A111-1</f>
        <v/>
      </c>
      <c r="C111" s="15" t="inlineStr">
        <is>
          <t>北疆—河西走廊—内蒙古西部</t>
        </is>
      </c>
      <c r="D111" s="33" t="inlineStr">
        <is>
          <t>转场</t>
        </is>
      </c>
      <c r="E111" s="33" t="inlineStr">
        <is>
          <t>乌拉特后旗</t>
        </is>
      </c>
      <c r="F111" s="33" t="inlineStr">
        <is>
          <t>乌拉特中旗</t>
        </is>
      </c>
      <c r="G111" s="52" t="n">
        <v>220</v>
      </c>
      <c r="H111" s="53">
        <f>SUM($G$8:G111)</f>
        <v/>
      </c>
      <c r="I111" s="2" t="inlineStr">
        <is>
          <t>3.1–5.3小时</t>
        </is>
      </c>
      <c r="J111" s="29" t="inlineStr">
        <is>
          <t>到乌拉特中旗，补给与住宿</t>
        </is>
      </c>
      <c r="K111" s="29" t="inlineStr">
        <is>
          <t>G30高速、河西景区支线及酒泉—额济纳普通公路；东段接回G331方向</t>
        </is>
      </c>
      <c r="L111" s="29" t="inlineStr">
        <is>
          <t>戈壁大风、炎热、长转场；酒泉到额济纳不按全程高速估时</t>
        </is>
      </c>
      <c r="M111" s="29" t="inlineStr">
        <is>
          <t>出发前补给；西部偏远段半箱油主动找站，不把电量作为唯一续航保障</t>
        </is>
      </c>
      <c r="N111" s="29" t="inlineStr">
        <is>
          <t>按2031年开放、预约和实际导航核定；疲劳或天气不佳时删减游览，不以夜间赶路补时间。</t>
        </is>
      </c>
      <c r="O111" s="29" t="inlineStr">
        <is>
          <t>住目的地城市或乡镇，优先两间带停车位房间；当前不指定酒店</t>
        </is>
      </c>
      <c r="P111" s="35" t="inlineStr">
        <is>
          <t>待复核</t>
        </is>
      </c>
      <c r="Q111" s="54" t="n"/>
      <c r="R111" s="35" t="n"/>
      <c r="S111" s="29" t="inlineStr">
        <is>
          <t>G01、G02、G03、G04、G05、G06、G07、G08、G09、N01、N02</t>
        </is>
      </c>
      <c r="T111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1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N02：停在酒泉、额济纳等可靠接待城镇；由当地部门确认可行城市分段，重排乌力吉连接段，不擅自走沙漠支路。</t>
        </is>
      </c>
    </row>
    <row r="112" ht="60" customHeight="1">
      <c r="A112" s="50" t="n">
        <v>105</v>
      </c>
      <c r="B112" s="51">
        <f>'行程总览'!$B$4+A112-1</f>
        <v/>
      </c>
      <c r="C112" s="15" t="inlineStr">
        <is>
          <t>北疆—河西走廊—内蒙古西部</t>
        </is>
      </c>
      <c r="D112" s="33" t="inlineStr">
        <is>
          <t>转场</t>
        </is>
      </c>
      <c r="E112" s="33" t="inlineStr">
        <is>
          <t>乌拉特中旗</t>
        </is>
      </c>
      <c r="F112" s="33" t="inlineStr">
        <is>
          <t>二连浩特</t>
        </is>
      </c>
      <c r="G112" s="52" t="n">
        <v>440</v>
      </c>
      <c r="H112" s="53">
        <f>SUM($G$8:G112)</f>
        <v/>
      </c>
      <c r="I112" s="2" t="inlineStr">
        <is>
          <t>6.2–10.0小时</t>
        </is>
      </c>
      <c r="J112" s="29" t="inlineStr">
        <is>
          <t>白天到二连浩特，接回草原与界河阶段</t>
        </is>
      </c>
      <c r="K112" s="29" t="inlineStr">
        <is>
          <t>G30高速、河西景区支线及酒泉—额济纳普通公路；东段接回G331方向</t>
        </is>
      </c>
      <c r="L112" s="29" t="inlineStr">
        <is>
          <t>戈壁大风、炎热、长转场；酒泉到额济纳不按全程高速估时</t>
        </is>
      </c>
      <c r="M112" s="29" t="inlineStr">
        <is>
          <t>出发前补给；西部偏远段半箱油主动找站，不把电量作为唯一续航保障</t>
        </is>
      </c>
      <c r="N112" s="29" t="inlineStr">
        <is>
          <t>按2031年开放、预约和实际导航核定；疲劳或天气不佳时删减游览，不以夜间赶路补时间。</t>
        </is>
      </c>
      <c r="O112" s="29" t="inlineStr">
        <is>
          <t>住目的地城市或乡镇，优先两间带停车位房间；当前不指定酒店</t>
        </is>
      </c>
      <c r="P112" s="35" t="inlineStr">
        <is>
          <t>待复核</t>
        </is>
      </c>
      <c r="Q112" s="54" t="n"/>
      <c r="R112" s="35" t="n"/>
      <c r="S112" s="29" t="inlineStr">
        <is>
          <t>G01、G02、G03、G04、G05、G06、G07、G08、G09、N01、N02</t>
        </is>
      </c>
      <c r="T112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1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N01：在正规服务区或城镇等待；不在高速行车道停车拍风沙。身体异常及时求医，不能靠空调和咖啡硬撑。
N02：停在酒泉、额济纳等可靠接待城镇；由当地部门确认可行城市分段，重排乌力吉连接段，不擅自走沙漠支路。</t>
        </is>
      </c>
    </row>
    <row r="113" ht="60" customHeight="1">
      <c r="A113" s="50" t="n">
        <v>106</v>
      </c>
      <c r="B113" s="51">
        <f>'行程总览'!$B$4+A113-1</f>
        <v/>
      </c>
      <c r="C113" s="15" t="inlineStr">
        <is>
          <t>草原—界河—黑龙江</t>
        </is>
      </c>
      <c r="D113" s="33" t="inlineStr">
        <is>
          <t>转场</t>
        </is>
      </c>
      <c r="E113" s="33" t="inlineStr">
        <is>
          <t>二连浩特</t>
        </is>
      </c>
      <c r="F113" s="33" t="inlineStr">
        <is>
          <t>锡林郭勒</t>
        </is>
      </c>
      <c r="G113" s="52" t="n">
        <v>350</v>
      </c>
      <c r="H113" s="53">
        <f>SUM($G$8:G113)</f>
        <v/>
      </c>
      <c r="I113" s="2" t="inlineStr">
        <is>
          <t>5.4–8.8小时</t>
        </is>
      </c>
      <c r="J113" s="29" t="inlineStr">
        <is>
          <t>从二连浩特到锡林浩特城区落脚</t>
        </is>
      </c>
      <c r="K113" s="29" t="inlineStr">
        <is>
          <t>G331方向、草原森林连接路</t>
        </is>
      </c>
      <c r="L113" s="29" t="inlineStr">
        <is>
          <t>草原森林、动物横穿与长转场</t>
        </is>
      </c>
      <c r="M113" s="29" t="inlineStr">
        <is>
          <t>县城或城市补给，转场前查沿途加油与停车条件</t>
        </is>
      </c>
      <c r="N113" s="29" t="inlineStr">
        <is>
          <t>2031年导航、天气与酒店确认后执行</t>
        </is>
      </c>
      <c r="O113" s="29" t="inlineStr">
        <is>
          <t>住目的地城市或乡镇，优先两间带停车位房间；当前不指定酒店</t>
        </is>
      </c>
      <c r="P113" s="35" t="inlineStr">
        <is>
          <t>待复核</t>
        </is>
      </c>
      <c r="Q113" s="54" t="n"/>
      <c r="R113" s="35" t="n"/>
      <c r="S113" s="29" t="inlineStr">
        <is>
          <t>G01、G02、G03、G04、G05、G06、G07、G08、G09、NE01、NE02</t>
        </is>
      </c>
      <c r="T11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1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14" ht="60" customHeight="1">
      <c r="A114" s="50" t="n">
        <v>107</v>
      </c>
      <c r="B114" s="51">
        <f>'行程总览'!$B$4+A114-1</f>
        <v/>
      </c>
      <c r="C114" s="15" t="inlineStr">
        <is>
          <t>草原—界河—黑龙江</t>
        </is>
      </c>
      <c r="D114" s="33" t="inlineStr">
        <is>
          <t>游览</t>
        </is>
      </c>
      <c r="E114" s="33" t="inlineStr">
        <is>
          <t>锡林郭勒</t>
        </is>
      </c>
      <c r="F114" s="33" t="inlineStr">
        <is>
          <t>东乌珠穆沁</t>
        </is>
      </c>
      <c r="G114" s="52" t="n">
        <v>260</v>
      </c>
      <c r="H114" s="53">
        <f>SUM($G$8:G114)</f>
        <v/>
      </c>
      <c r="I114" s="2" t="inlineStr">
        <is>
          <t>4.0–6.6小时</t>
        </is>
      </c>
      <c r="J114" s="29" t="inlineStr">
        <is>
          <t>草原与沿边乡镇，住旗府所在地</t>
        </is>
      </c>
      <c r="K114" s="29" t="inlineStr">
        <is>
          <t>G331方向、草原森林连接路</t>
        </is>
      </c>
      <c r="L114" s="29" t="inlineStr">
        <is>
          <t>草原森林、动物横穿与长转场</t>
        </is>
      </c>
      <c r="M114" s="29" t="inlineStr">
        <is>
          <t>县城或城市补给，转场前查沿途加油与停车条件</t>
        </is>
      </c>
      <c r="N114" s="29" t="inlineStr">
        <is>
          <t>2031年导航、天气与酒店确认后执行</t>
        </is>
      </c>
      <c r="O114" s="29" t="inlineStr">
        <is>
          <t>住目的地城市或乡镇，优先两间带停车位房间；当前不指定酒店</t>
        </is>
      </c>
      <c r="P114" s="35" t="inlineStr">
        <is>
          <t>待复核</t>
        </is>
      </c>
      <c r="Q114" s="54" t="n"/>
      <c r="R114" s="35" t="n"/>
      <c r="S114" s="29" t="inlineStr">
        <is>
          <t>G01、G02、G03、G04、G05、G06、G07、G08、G09、NE01、NE02</t>
        </is>
      </c>
      <c r="T11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1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15" ht="60" customHeight="1">
      <c r="A115" s="50" t="n">
        <v>108</v>
      </c>
      <c r="B115" s="51">
        <f>'行程总览'!$B$4+A115-1</f>
        <v/>
      </c>
      <c r="C115" s="15" t="inlineStr">
        <is>
          <t>草原—界河—黑龙江</t>
        </is>
      </c>
      <c r="D115" s="33" t="inlineStr">
        <is>
          <t>长转场</t>
        </is>
      </c>
      <c r="E115" s="33" t="inlineStr">
        <is>
          <t>东乌珠穆沁</t>
        </is>
      </c>
      <c r="F115" s="33" t="inlineStr">
        <is>
          <t>阿尔山</t>
        </is>
      </c>
      <c r="G115" s="52" t="n">
        <v>430</v>
      </c>
      <c r="H115" s="53">
        <f>SUM($G$8:G115)</f>
        <v/>
      </c>
      <c r="I115" s="2" t="inlineStr">
        <is>
          <t>6.6–10.6小时</t>
        </is>
      </c>
      <c r="J115" s="29" t="inlineStr">
        <is>
          <t>东乌到阿尔山，途中不加长支线</t>
        </is>
      </c>
      <c r="K115" s="29" t="inlineStr">
        <is>
          <t>G331方向、草原森林连接路</t>
        </is>
      </c>
      <c r="L115" s="29" t="inlineStr">
        <is>
          <t>草原森林、动物横穿与长转场</t>
        </is>
      </c>
      <c r="M115" s="29" t="inlineStr">
        <is>
          <t>县城或城市补给，转场前查沿途加油与停车条件</t>
        </is>
      </c>
      <c r="N115" s="29" t="inlineStr">
        <is>
          <t>2031年导航、天气与酒店确认后执行</t>
        </is>
      </c>
      <c r="O115" s="29" t="inlineStr">
        <is>
          <t>住目的地城市或乡镇，优先两间带停车位房间；当前不指定酒店</t>
        </is>
      </c>
      <c r="P115" s="35" t="inlineStr">
        <is>
          <t>待复核</t>
        </is>
      </c>
      <c r="Q115" s="54" t="n"/>
      <c r="R115" s="35" t="n"/>
      <c r="S115" s="29" t="inlineStr">
        <is>
          <t>G01、G02、G03、G04、G05、G06、G07、G08、G09、NE01、NE02</t>
        </is>
      </c>
      <c r="T11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1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16" ht="60" customHeight="1">
      <c r="A116" s="50" t="n">
        <v>109</v>
      </c>
      <c r="B116" s="51">
        <f>'行程总览'!$B$4+A116-1</f>
        <v/>
      </c>
      <c r="C116" s="15" t="inlineStr">
        <is>
          <t>草原—界河—黑龙江</t>
        </is>
      </c>
      <c r="D116" s="33" t="inlineStr">
        <is>
          <t>游览</t>
        </is>
      </c>
      <c r="E116" s="33" t="inlineStr">
        <is>
          <t>阿尔山</t>
        </is>
      </c>
      <c r="F116" s="33" t="inlineStr">
        <is>
          <t>阿尔山</t>
        </is>
      </c>
      <c r="G116" s="52" t="n">
        <v>80</v>
      </c>
      <c r="H116" s="53">
        <f>SUM($G$8:G116)</f>
        <v/>
      </c>
      <c r="I116" s="2" t="inlineStr">
        <is>
          <t>1.3–2.5小时</t>
        </is>
      </c>
      <c r="J116" s="29" t="inlineStr">
        <is>
          <t>阿尔山森林、湖泊开放景点择一至两处</t>
        </is>
      </c>
      <c r="K116" s="29" t="inlineStr">
        <is>
          <t>G331方向、草原森林连接路</t>
        </is>
      </c>
      <c r="L116" s="29" t="inlineStr">
        <is>
          <t>草原森林、动物横穿与长转场</t>
        </is>
      </c>
      <c r="M116" s="29" t="inlineStr">
        <is>
          <t>县城或城市补给，转场前查沿途加油与停车条件</t>
        </is>
      </c>
      <c r="N116" s="29" t="inlineStr">
        <is>
          <t>2031年导航、天气与酒店确认后执行</t>
        </is>
      </c>
      <c r="O116" s="29" t="inlineStr">
        <is>
          <t>住目的地城市或乡镇，优先两间带停车位房间；当前不指定酒店</t>
        </is>
      </c>
      <c r="P116" s="35" t="inlineStr">
        <is>
          <t>待复核</t>
        </is>
      </c>
      <c r="Q116" s="54" t="n"/>
      <c r="R116" s="35" t="n"/>
      <c r="S116" s="29" t="inlineStr">
        <is>
          <t>G01、G02、G03、G04、G05、G06、G07、G08、G09、NE01、NE02</t>
        </is>
      </c>
      <c r="T11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1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17" ht="60" customHeight="1">
      <c r="A117" s="50" t="n">
        <v>110</v>
      </c>
      <c r="B117" s="51">
        <f>'行程总览'!$B$4+A117-1</f>
        <v/>
      </c>
      <c r="C117" s="15" t="inlineStr">
        <is>
          <t>草原—界河—黑龙江</t>
        </is>
      </c>
      <c r="D117" s="33" t="inlineStr">
        <is>
          <t>长转场</t>
        </is>
      </c>
      <c r="E117" s="33" t="inlineStr">
        <is>
          <t>阿尔山</t>
        </is>
      </c>
      <c r="F117" s="33" t="inlineStr">
        <is>
          <t>满洲里</t>
        </is>
      </c>
      <c r="G117" s="52" t="n">
        <v>410</v>
      </c>
      <c r="H117" s="53">
        <f>SUM($G$8:G117)</f>
        <v/>
      </c>
      <c r="I117" s="2" t="inlineStr">
        <is>
          <t>6.4–10.2小时</t>
        </is>
      </c>
      <c r="J117" s="29" t="inlineStr">
        <is>
          <t>阿尔山到满洲里，白天转场；取消次日整天城市休整，抵达后补给，疲劳时缩减湖岸游览</t>
        </is>
      </c>
      <c r="K117" s="29" t="inlineStr">
        <is>
          <t>G331方向、草原森林连接路</t>
        </is>
      </c>
      <c r="L117" s="29" t="inlineStr">
        <is>
          <t>草原森林、动物横穿与长转场</t>
        </is>
      </c>
      <c r="M117" s="29" t="inlineStr">
        <is>
          <t>县城或城市补给，转场前查沿途加油与停车条件</t>
        </is>
      </c>
      <c r="N117" s="29" t="inlineStr">
        <is>
          <t>2031年导航、天气与酒店确认后执行</t>
        </is>
      </c>
      <c r="O117" s="29" t="inlineStr">
        <is>
          <t>住目的地城市或乡镇，优先两间带停车位房间；当前不指定酒店</t>
        </is>
      </c>
      <c r="P117" s="35" t="inlineStr">
        <is>
          <t>待复核</t>
        </is>
      </c>
      <c r="Q117" s="54" t="n"/>
      <c r="R117" s="35" t="n"/>
      <c r="S117" s="29" t="inlineStr">
        <is>
          <t>G01、G02、G03、G04、G05、G06、G07、G08、G09、NE01、NE02</t>
        </is>
      </c>
      <c r="T11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1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18" ht="60" customHeight="1">
      <c r="A118" s="50" t="n">
        <v>111</v>
      </c>
      <c r="B118" s="51">
        <f>'行程总览'!$B$4+A118-1</f>
        <v/>
      </c>
      <c r="C118" s="15" t="inlineStr">
        <is>
          <t>草原—界河—黑龙江</t>
        </is>
      </c>
      <c r="D118" s="33" t="inlineStr">
        <is>
          <t>游览</t>
        </is>
      </c>
      <c r="E118" s="33" t="inlineStr">
        <is>
          <t>满洲里</t>
        </is>
      </c>
      <c r="F118" s="33" t="inlineStr">
        <is>
          <t>黑山头</t>
        </is>
      </c>
      <c r="G118" s="52" t="n">
        <v>360</v>
      </c>
      <c r="H118" s="53">
        <f>SUM($G$8:G118)</f>
        <v/>
      </c>
      <c r="I118" s="2" t="inlineStr">
        <is>
          <t>5.5–9.0小时</t>
        </is>
      </c>
      <c r="J118" s="29" t="inlineStr">
        <is>
          <t>经海拉尔到黑山头，草原停留控制总时间</t>
        </is>
      </c>
      <c r="K118" s="29" t="inlineStr">
        <is>
          <t>G331方向、草原森林连接路</t>
        </is>
      </c>
      <c r="L118" s="29" t="inlineStr">
        <is>
          <t>草原森林、动物横穿与长转场</t>
        </is>
      </c>
      <c r="M118" s="29" t="inlineStr">
        <is>
          <t>县城或城市补给，转场前查沿途加油与停车条件</t>
        </is>
      </c>
      <c r="N118" s="29" t="inlineStr">
        <is>
          <t>2031年导航、天气与酒店确认后执行</t>
        </is>
      </c>
      <c r="O118" s="29" t="inlineStr">
        <is>
          <t>住目的地城市或乡镇，优先两间带停车位房间；当前不指定酒店</t>
        </is>
      </c>
      <c r="P118" s="35" t="inlineStr">
        <is>
          <t>待复核</t>
        </is>
      </c>
      <c r="Q118" s="54" t="n"/>
      <c r="R118" s="35" t="n"/>
      <c r="S118" s="29" t="inlineStr">
        <is>
          <t>G01、G02、G03、G04、G05、G06、G07、G08、G09、NE01、NE02</t>
        </is>
      </c>
      <c r="T11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1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19" ht="60" customHeight="1">
      <c r="A119" s="50" t="n">
        <v>112</v>
      </c>
      <c r="B119" s="51">
        <f>'行程总览'!$B$4+A119-1</f>
        <v/>
      </c>
      <c r="C119" s="15" t="inlineStr">
        <is>
          <t>草原—界河—黑龙江</t>
        </is>
      </c>
      <c r="D119" s="33" t="inlineStr">
        <is>
          <t>游览</t>
        </is>
      </c>
      <c r="E119" s="33" t="inlineStr">
        <is>
          <t>黑山头</t>
        </is>
      </c>
      <c r="F119" s="33" t="inlineStr">
        <is>
          <t>恩和</t>
        </is>
      </c>
      <c r="G119" s="52" t="n">
        <v>210</v>
      </c>
      <c r="H119" s="53">
        <f>SUM($G$8:G119)</f>
        <v/>
      </c>
      <c r="I119" s="2" t="inlineStr">
        <is>
          <t>3.2–5.4小时</t>
        </is>
      </c>
      <c r="J119" s="29" t="inlineStr">
        <is>
          <t>经额尔古纳湿地附近到恩和</t>
        </is>
      </c>
      <c r="K119" s="29" t="inlineStr">
        <is>
          <t>G331方向、草原森林连接路</t>
        </is>
      </c>
      <c r="L119" s="29" t="inlineStr">
        <is>
          <t>草原森林、动物横穿与长转场</t>
        </is>
      </c>
      <c r="M119" s="29" t="inlineStr">
        <is>
          <t>县城或城市补给，转场前查沿途加油与停车条件</t>
        </is>
      </c>
      <c r="N119" s="29" t="inlineStr">
        <is>
          <t>2031年导航、天气与酒店确认后执行</t>
        </is>
      </c>
      <c r="O119" s="29" t="inlineStr">
        <is>
          <t>住目的地城市或乡镇，优先两间带停车位房间；当前不指定酒店</t>
        </is>
      </c>
      <c r="P119" s="35" t="inlineStr">
        <is>
          <t>待复核</t>
        </is>
      </c>
      <c r="Q119" s="54" t="n"/>
      <c r="R119" s="35" t="n"/>
      <c r="S119" s="29" t="inlineStr">
        <is>
          <t>G01、G02、G03、G04、G05、G06、G07、G08、G09、NE01、NE02</t>
        </is>
      </c>
      <c r="T11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1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20" ht="60" customHeight="1">
      <c r="A120" s="50" t="n">
        <v>113</v>
      </c>
      <c r="B120" s="51">
        <f>'行程总览'!$B$4+A120-1</f>
        <v/>
      </c>
      <c r="C120" s="15" t="inlineStr">
        <is>
          <t>草原—界河—黑龙江</t>
        </is>
      </c>
      <c r="D120" s="33" t="inlineStr">
        <is>
          <t>游览</t>
        </is>
      </c>
      <c r="E120" s="33" t="inlineStr">
        <is>
          <t>恩和</t>
        </is>
      </c>
      <c r="F120" s="33" t="inlineStr">
        <is>
          <t>莫尔道嘎</t>
        </is>
      </c>
      <c r="G120" s="52" t="n">
        <v>200</v>
      </c>
      <c r="H120" s="53">
        <f>SUM($G$8:G120)</f>
        <v/>
      </c>
      <c r="I120" s="2" t="inlineStr">
        <is>
          <t>3.1–5.2小时</t>
        </is>
      </c>
      <c r="J120" s="29" t="inlineStr">
        <is>
          <t>经室韦、界河方向到莫尔道嘎</t>
        </is>
      </c>
      <c r="K120" s="29" t="inlineStr">
        <is>
          <t>G331方向、草原森林连接路</t>
        </is>
      </c>
      <c r="L120" s="29" t="inlineStr">
        <is>
          <t>草原森林、动物横穿与长转场</t>
        </is>
      </c>
      <c r="M120" s="29" t="inlineStr">
        <is>
          <t>县城或城市补给，转场前查沿途加油与停车条件</t>
        </is>
      </c>
      <c r="N120" s="29" t="inlineStr">
        <is>
          <t>2031年导航、天气与酒店确认后执行</t>
        </is>
      </c>
      <c r="O120" s="29" t="inlineStr">
        <is>
          <t>住目的地城市或乡镇，优先两间带停车位房间；当前不指定酒店</t>
        </is>
      </c>
      <c r="P120" s="35" t="inlineStr">
        <is>
          <t>待复核</t>
        </is>
      </c>
      <c r="Q120" s="54" t="n"/>
      <c r="R120" s="35" t="n"/>
      <c r="S120" s="29" t="inlineStr">
        <is>
          <t>G01、G02、G03、G04、G05、G06、G07、G08、G09、NE01、NE02</t>
        </is>
      </c>
      <c r="T12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2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21" ht="60" customHeight="1">
      <c r="A121" s="50" t="n">
        <v>114</v>
      </c>
      <c r="B121" s="51">
        <f>'行程总览'!$B$4+A121-1</f>
        <v/>
      </c>
      <c r="C121" s="15" t="inlineStr">
        <is>
          <t>草原—界河—黑龙江</t>
        </is>
      </c>
      <c r="D121" s="33" t="inlineStr">
        <is>
          <t>转场</t>
        </is>
      </c>
      <c r="E121" s="33" t="inlineStr">
        <is>
          <t>莫尔道嘎</t>
        </is>
      </c>
      <c r="F121" s="33" t="inlineStr">
        <is>
          <t>漠河</t>
        </is>
      </c>
      <c r="G121" s="52" t="n">
        <v>360</v>
      </c>
      <c r="H121" s="53">
        <f>SUM($G$8:G121)</f>
        <v/>
      </c>
      <c r="I121" s="2" t="inlineStr">
        <is>
          <t>5.5–9.0小时</t>
        </is>
      </c>
      <c r="J121" s="29" t="inlineStr">
        <is>
          <t>森林公路到漠河，白天行驶</t>
        </is>
      </c>
      <c r="K121" s="29" t="inlineStr">
        <is>
          <t>G331方向、草原森林连接路</t>
        </is>
      </c>
      <c r="L121" s="29" t="inlineStr">
        <is>
          <t>草原森林、动物横穿与长转场</t>
        </is>
      </c>
      <c r="M121" s="29" t="inlineStr">
        <is>
          <t>县城或城市补给，转场前查沿途加油与停车条件</t>
        </is>
      </c>
      <c r="N121" s="29" t="inlineStr">
        <is>
          <t>2031年导航、天气与酒店确认后执行</t>
        </is>
      </c>
      <c r="O121" s="29" t="inlineStr">
        <is>
          <t>住目的地城市或乡镇，优先两间带停车位房间；当前不指定酒店</t>
        </is>
      </c>
      <c r="P121" s="35" t="inlineStr">
        <is>
          <t>待复核</t>
        </is>
      </c>
      <c r="Q121" s="54" t="n"/>
      <c r="R121" s="35" t="n"/>
      <c r="S121" s="29" t="inlineStr">
        <is>
          <t>G01、G02、G03、G04、G05、G06、G07、G08、G09、NE01、NE02</t>
        </is>
      </c>
      <c r="T12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2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22" ht="60" customHeight="1">
      <c r="A122" s="50" t="n">
        <v>115</v>
      </c>
      <c r="B122" s="51">
        <f>'行程总览'!$B$4+A122-1</f>
        <v/>
      </c>
      <c r="C122" s="15" t="inlineStr">
        <is>
          <t>草原—界河—黑龙江</t>
        </is>
      </c>
      <c r="D122" s="33" t="inlineStr">
        <is>
          <t>休整</t>
        </is>
      </c>
      <c r="E122" s="33" t="inlineStr">
        <is>
          <t>漠河</t>
        </is>
      </c>
      <c r="F122" s="33" t="inlineStr">
        <is>
          <t>漠河</t>
        </is>
      </c>
      <c r="G122" s="52" t="n">
        <v>0</v>
      </c>
      <c r="H122" s="53">
        <f>SUM($G$8:G122)</f>
        <v/>
      </c>
      <c r="I122" s="2" t="inlineStr">
        <is>
          <t>0（不自驾）</t>
        </is>
      </c>
      <c r="J122" s="29" t="inlineStr">
        <is>
          <t>连续草原森林阶段后的休息</t>
        </is>
      </c>
      <c r="K122" s="29" t="inlineStr">
        <is>
          <t>步行或当地合规交通，零自驾里程</t>
        </is>
      </c>
      <c r="L122" s="29" t="inlineStr">
        <is>
          <t>草原森林、动物横穿与长转场</t>
        </is>
      </c>
      <c r="M122" s="29" t="inlineStr">
        <is>
          <t>住宿地集中补给、检查车辆，不安排自驾</t>
        </is>
      </c>
      <c r="N122" s="29" t="inlineStr">
        <is>
          <t>2031年导航、天气与酒店确认后执行</t>
        </is>
      </c>
      <c r="O122" s="29" t="inlineStr">
        <is>
          <t>住目的地城市或乡镇，优先两间带停车位房间；当前不指定酒店</t>
        </is>
      </c>
      <c r="P122" s="35" t="inlineStr">
        <is>
          <t>待复核</t>
        </is>
      </c>
      <c r="Q122" s="54" t="n"/>
      <c r="R122" s="35" t="n"/>
      <c r="S122" s="29" t="inlineStr">
        <is>
          <t>G01、G02、G03、G04、G05、G06、G07、G08、G09、NE01、NE02</t>
        </is>
      </c>
      <c r="T12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2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23" ht="60" customHeight="1">
      <c r="A123" s="50" t="n">
        <v>116</v>
      </c>
      <c r="B123" s="51">
        <f>'行程总览'!$B$4+A123-1</f>
        <v/>
      </c>
      <c r="C123" s="15" t="inlineStr">
        <is>
          <t>草原—界河—黑龙江</t>
        </is>
      </c>
      <c r="D123" s="33" t="inlineStr">
        <is>
          <t>游览</t>
        </is>
      </c>
      <c r="E123" s="33" t="inlineStr">
        <is>
          <t>漠河</t>
        </is>
      </c>
      <c r="F123" s="33" t="inlineStr">
        <is>
          <t>漠河</t>
        </is>
      </c>
      <c r="G123" s="52" t="n">
        <v>170</v>
      </c>
      <c r="H123" s="53">
        <f>SUM($G$8:G123)</f>
        <v/>
      </c>
      <c r="I123" s="2" t="inlineStr">
        <is>
          <t>2.6–4.5小时</t>
        </is>
      </c>
      <c r="J123" s="29" t="inlineStr">
        <is>
          <t>北极村往返，使用开放旅游道路</t>
        </is>
      </c>
      <c r="K123" s="29" t="inlineStr">
        <is>
          <t>G331方向、草原森林连接路</t>
        </is>
      </c>
      <c r="L123" s="29" t="inlineStr">
        <is>
          <t>草原森林、动物横穿与长转场</t>
        </is>
      </c>
      <c r="M123" s="29" t="inlineStr">
        <is>
          <t>县城或城市补给，转场前查沿途加油与停车条件</t>
        </is>
      </c>
      <c r="N123" s="29" t="inlineStr">
        <is>
          <t>2031年导航、天气与酒店确认后执行</t>
        </is>
      </c>
      <c r="O123" s="29" t="inlineStr">
        <is>
          <t>住目的地城市或乡镇，优先两间带停车位房间；当前不指定酒店</t>
        </is>
      </c>
      <c r="P123" s="35" t="inlineStr">
        <is>
          <t>待复核</t>
        </is>
      </c>
      <c r="Q123" s="54" t="n"/>
      <c r="R123" s="35" t="n"/>
      <c r="S123" s="29" t="inlineStr">
        <is>
          <t>G01、G02、G03、G04、G05、G06、G07、G08、G09、NE01、NE02</t>
        </is>
      </c>
      <c r="T12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2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24" ht="60" customHeight="1">
      <c r="A124" s="50" t="n">
        <v>117</v>
      </c>
      <c r="B124" s="51">
        <f>'行程总览'!$B$4+A124-1</f>
        <v/>
      </c>
      <c r="C124" s="15" t="inlineStr">
        <is>
          <t>草原—界河—黑龙江</t>
        </is>
      </c>
      <c r="D124" s="33" t="inlineStr">
        <is>
          <t>长转场</t>
        </is>
      </c>
      <c r="E124" s="33" t="inlineStr">
        <is>
          <t>漠河</t>
        </is>
      </c>
      <c r="F124" s="33" t="inlineStr">
        <is>
          <t>呼玛</t>
        </is>
      </c>
      <c r="G124" s="52" t="n">
        <v>430</v>
      </c>
      <c r="H124" s="53">
        <f>SUM($G$8:G124)</f>
        <v/>
      </c>
      <c r="I124" s="2" t="inlineStr">
        <is>
          <t>6.6–10.6小时</t>
        </is>
      </c>
      <c r="J124" s="29" t="inlineStr">
        <is>
          <t>漠河到呼玛，森林路段途中休息</t>
        </is>
      </c>
      <c r="K124" s="29" t="inlineStr">
        <is>
          <t>G331方向、草原森林连接路</t>
        </is>
      </c>
      <c r="L124" s="29" t="inlineStr">
        <is>
          <t>草原森林、动物横穿与长转场</t>
        </is>
      </c>
      <c r="M124" s="29" t="inlineStr">
        <is>
          <t>县城或城市补给，转场前查沿途加油与停车条件</t>
        </is>
      </c>
      <c r="N124" s="29" t="inlineStr">
        <is>
          <t>2031年导航、天气与酒店确认后执行</t>
        </is>
      </c>
      <c r="O124" s="29" t="inlineStr">
        <is>
          <t>住目的地城市或乡镇，优先两间带停车位房间；当前不指定酒店</t>
        </is>
      </c>
      <c r="P124" s="35" t="inlineStr">
        <is>
          <t>待复核</t>
        </is>
      </c>
      <c r="Q124" s="54" t="n"/>
      <c r="R124" s="35" t="n"/>
      <c r="S124" s="29" t="inlineStr">
        <is>
          <t>G01、G02、G03、G04、G05、G06、G07、G08、G09、NE01、NE02</t>
        </is>
      </c>
      <c r="T12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2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25" ht="60" customHeight="1">
      <c r="A125" s="50" t="n">
        <v>118</v>
      </c>
      <c r="B125" s="51">
        <f>'行程总览'!$B$4+A125-1</f>
        <v/>
      </c>
      <c r="C125" s="15" t="inlineStr">
        <is>
          <t>草原—界河—黑龙江</t>
        </is>
      </c>
      <c r="D125" s="33" t="inlineStr">
        <is>
          <t>转场</t>
        </is>
      </c>
      <c r="E125" s="33" t="inlineStr">
        <is>
          <t>呼玛</t>
        </is>
      </c>
      <c r="F125" s="33" t="inlineStr">
        <is>
          <t>黑河</t>
        </is>
      </c>
      <c r="G125" s="52" t="n">
        <v>240</v>
      </c>
      <c r="H125" s="53">
        <f>SUM($G$8:G125)</f>
        <v/>
      </c>
      <c r="I125" s="2" t="inlineStr">
        <is>
          <t>3.7–6.2小时</t>
        </is>
      </c>
      <c r="J125" s="29" t="inlineStr">
        <is>
          <t>沿江方向到黑河</t>
        </is>
      </c>
      <c r="K125" s="29" t="inlineStr">
        <is>
          <t>G331方向、草原森林连接路</t>
        </is>
      </c>
      <c r="L125" s="29" t="inlineStr">
        <is>
          <t>草原森林、动物横穿与长转场</t>
        </is>
      </c>
      <c r="M125" s="29" t="inlineStr">
        <is>
          <t>县城或城市补给，转场前查沿途加油与停车条件</t>
        </is>
      </c>
      <c r="N125" s="29" t="inlineStr">
        <is>
          <t>2031年导航、天气与酒店确认后执行</t>
        </is>
      </c>
      <c r="O125" s="29" t="inlineStr">
        <is>
          <t>住目的地城市或乡镇，优先两间带停车位房间；当前不指定酒店</t>
        </is>
      </c>
      <c r="P125" s="35" t="inlineStr">
        <is>
          <t>待复核</t>
        </is>
      </c>
      <c r="Q125" s="54" t="n"/>
      <c r="R125" s="35" t="n"/>
      <c r="S125" s="29" t="inlineStr">
        <is>
          <t>G01、G02、G03、G04、G05、G06、G07、G08、G09、NE01、NE02</t>
        </is>
      </c>
      <c r="T12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2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26" ht="60" customHeight="1">
      <c r="A126" s="50" t="n">
        <v>119</v>
      </c>
      <c r="B126" s="51">
        <f>'行程总览'!$B$4+A126-1</f>
        <v/>
      </c>
      <c r="C126" s="15" t="inlineStr">
        <is>
          <t>草原—界河—黑龙江</t>
        </is>
      </c>
      <c r="D126" s="33" t="inlineStr">
        <is>
          <t>游览</t>
        </is>
      </c>
      <c r="E126" s="33" t="inlineStr">
        <is>
          <t>黑河</t>
        </is>
      </c>
      <c r="F126" s="33" t="inlineStr">
        <is>
          <t>五大连池景区</t>
        </is>
      </c>
      <c r="G126" s="52" t="n">
        <v>240</v>
      </c>
      <c r="H126" s="53">
        <f>SUM($G$8:G126)</f>
        <v/>
      </c>
      <c r="I126" s="2" t="inlineStr">
        <is>
          <t>3.7–6.2小时</t>
        </is>
      </c>
      <c r="J126" s="29" t="inlineStr">
        <is>
          <t>黑河南下五大连池景区，下午游览五大连池老黑山火山景观；住景区附近，体力不足取消支线</t>
        </is>
      </c>
      <c r="K126" s="29" t="inlineStr">
        <is>
          <t>步行或公共交通，零自驾里程</t>
        </is>
      </c>
      <c r="L126" s="29" t="inlineStr">
        <is>
          <t>草原森林、动物横穿与长转场</t>
        </is>
      </c>
      <c r="M126" s="29" t="inlineStr">
        <is>
          <t>住宿地集中补给、检查车辆，不安排自驾</t>
        </is>
      </c>
      <c r="N126" s="29" t="inlineStr">
        <is>
          <t>按2031年开放、预约和实际导航核定；疲劳或天气不佳时删减游览，不以夜间赶路补时间。</t>
        </is>
      </c>
      <c r="O126" s="29" t="inlineStr">
        <is>
          <t>住目的地城市或乡镇，优先两间带停车位房间；当前不指定酒店</t>
        </is>
      </c>
      <c r="P126" s="35" t="inlineStr">
        <is>
          <t>待复核</t>
        </is>
      </c>
      <c r="Q126" s="54" t="n"/>
      <c r="R126" s="35" t="n"/>
      <c r="S126" s="29" t="inlineStr">
        <is>
          <t>G01、G02、G03、G04、G05、G06、G07、G08、G09、NE01、NE02</t>
        </is>
      </c>
      <c r="T126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2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27" ht="60" customHeight="1">
      <c r="A127" s="50" t="n">
        <v>120</v>
      </c>
      <c r="B127" s="51">
        <f>'行程总览'!$B$4+A127-1</f>
        <v/>
      </c>
      <c r="C127" s="15" t="inlineStr">
        <is>
          <t>草原—界河—黑龙江</t>
        </is>
      </c>
      <c r="D127" s="33" t="inlineStr">
        <is>
          <t>转场</t>
        </is>
      </c>
      <c r="E127" s="33" t="inlineStr">
        <is>
          <t>五大连池景区</t>
        </is>
      </c>
      <c r="F127" s="33" t="inlineStr">
        <is>
          <t>嘉荫</t>
        </is>
      </c>
      <c r="G127" s="52" t="n">
        <v>340</v>
      </c>
      <c r="H127" s="53">
        <f>SUM($G$8:G127)</f>
        <v/>
      </c>
      <c r="I127" s="2" t="inlineStr">
        <is>
          <t>5.3–8.6小时</t>
        </is>
      </c>
      <c r="J127" s="29" t="inlineStr">
        <is>
          <t>五大连池经开放公路到嘉荫，接回界江线路</t>
        </is>
      </c>
      <c r="K127" s="29" t="inlineStr">
        <is>
          <t>G331方向、草原森林连接路</t>
        </is>
      </c>
      <c r="L127" s="29" t="inlineStr">
        <is>
          <t>草原森林、动物横穿与长转场</t>
        </is>
      </c>
      <c r="M127" s="29" t="inlineStr">
        <is>
          <t>县城或城市补给，转场前查沿途加油与停车条件</t>
        </is>
      </c>
      <c r="N127" s="29" t="inlineStr">
        <is>
          <t>按2031年开放、预约和实际导航核定；疲劳或天气不佳时删减游览，不以夜间赶路补时间。</t>
        </is>
      </c>
      <c r="O127" s="29" t="inlineStr">
        <is>
          <t>住目的地城市或乡镇，优先两间带停车位房间；当前不指定酒店</t>
        </is>
      </c>
      <c r="P127" s="35" t="inlineStr">
        <is>
          <t>待复核</t>
        </is>
      </c>
      <c r="Q127" s="54" t="n"/>
      <c r="R127" s="35" t="n"/>
      <c r="S127" s="29" t="inlineStr">
        <is>
          <t>G01、G02、G03、G04、G05、G06、G07、G08、G09、NE01、NE02</t>
        </is>
      </c>
      <c r="T127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2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28" ht="60" customHeight="1">
      <c r="A128" s="50" t="n">
        <v>121</v>
      </c>
      <c r="B128" s="51">
        <f>'行程总览'!$B$4+A128-1</f>
        <v/>
      </c>
      <c r="C128" s="15" t="inlineStr">
        <is>
          <t>草原—界河—黑龙江</t>
        </is>
      </c>
      <c r="D128" s="33" t="inlineStr">
        <is>
          <t>游览</t>
        </is>
      </c>
      <c r="E128" s="33" t="inlineStr">
        <is>
          <t>嘉荫</t>
        </is>
      </c>
      <c r="F128" s="33" t="inlineStr">
        <is>
          <t>萝北</t>
        </is>
      </c>
      <c r="G128" s="52" t="n">
        <v>260</v>
      </c>
      <c r="H128" s="53">
        <f>SUM($G$8:G128)</f>
        <v/>
      </c>
      <c r="I128" s="2" t="inlineStr">
        <is>
          <t>4.0–6.6小时</t>
        </is>
      </c>
      <c r="J128" s="29" t="inlineStr">
        <is>
          <t>嘉荫到萝北，界江开放景点择时安排</t>
        </is>
      </c>
      <c r="K128" s="29" t="inlineStr">
        <is>
          <t>G331方向、草原森林连接路</t>
        </is>
      </c>
      <c r="L128" s="29" t="inlineStr">
        <is>
          <t>草原森林、动物横穿与长转场</t>
        </is>
      </c>
      <c r="M128" s="29" t="inlineStr">
        <is>
          <t>县城或城市补给，转场前查沿途加油与停车条件</t>
        </is>
      </c>
      <c r="N128" s="29" t="inlineStr">
        <is>
          <t>2031年导航、天气与酒店确认后执行</t>
        </is>
      </c>
      <c r="O128" s="29" t="inlineStr">
        <is>
          <t>住目的地城市或乡镇，优先两间带停车位房间；当前不指定酒店</t>
        </is>
      </c>
      <c r="P128" s="35" t="inlineStr">
        <is>
          <t>待复核</t>
        </is>
      </c>
      <c r="Q128" s="54" t="n"/>
      <c r="R128" s="35" t="n"/>
      <c r="S128" s="29" t="inlineStr">
        <is>
          <t>G01、G02、G03、G04、G05、G06、G07、G08、G09、NE01、NE02</t>
        </is>
      </c>
      <c r="T12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2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29" ht="60" customHeight="1">
      <c r="A129" s="50" t="n">
        <v>122</v>
      </c>
      <c r="B129" s="51">
        <f>'行程总览'!$B$4+A129-1</f>
        <v/>
      </c>
      <c r="C129" s="15" t="inlineStr">
        <is>
          <t>草原—界河—黑龙江</t>
        </is>
      </c>
      <c r="D129" s="33" t="inlineStr">
        <is>
          <t>转场</t>
        </is>
      </c>
      <c r="E129" s="33" t="inlineStr">
        <is>
          <t>萝北</t>
        </is>
      </c>
      <c r="F129" s="33" t="inlineStr">
        <is>
          <t>同江</t>
        </is>
      </c>
      <c r="G129" s="52" t="n">
        <v>230</v>
      </c>
      <c r="H129" s="53">
        <f>SUM($G$8:G129)</f>
        <v/>
      </c>
      <c r="I129" s="2" t="inlineStr">
        <is>
          <t>3.6–6.0小时</t>
        </is>
      </c>
      <c r="J129" s="29" t="inlineStr">
        <is>
          <t>萝北到同江</t>
        </is>
      </c>
      <c r="K129" s="29" t="inlineStr">
        <is>
          <t>G331方向、草原森林连接路</t>
        </is>
      </c>
      <c r="L129" s="29" t="inlineStr">
        <is>
          <t>草原森林、动物横穿与长转场</t>
        </is>
      </c>
      <c r="M129" s="29" t="inlineStr">
        <is>
          <t>县城或城市补给，转场前查沿途加油与停车条件</t>
        </is>
      </c>
      <c r="N129" s="29" t="inlineStr">
        <is>
          <t>2031年导航、天气与酒店确认后执行</t>
        </is>
      </c>
      <c r="O129" s="29" t="inlineStr">
        <is>
          <t>住目的地城市或乡镇，优先两间带停车位房间；当前不指定酒店</t>
        </is>
      </c>
      <c r="P129" s="35" t="inlineStr">
        <is>
          <t>待复核</t>
        </is>
      </c>
      <c r="Q129" s="54" t="n"/>
      <c r="R129" s="35" t="n"/>
      <c r="S129" s="29" t="inlineStr">
        <is>
          <t>G01、G02、G03、G04、G05、G06、G07、G08、G09、NE01、NE02</t>
        </is>
      </c>
      <c r="T12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2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30" ht="60" customHeight="1">
      <c r="A130" s="50" t="n">
        <v>123</v>
      </c>
      <c r="B130" s="51">
        <f>'行程总览'!$B$4+A130-1</f>
        <v/>
      </c>
      <c r="C130" s="15" t="inlineStr">
        <is>
          <t>草原—界河—黑龙江</t>
        </is>
      </c>
      <c r="D130" s="33" t="inlineStr">
        <is>
          <t>游览</t>
        </is>
      </c>
      <c r="E130" s="33" t="inlineStr">
        <is>
          <t>同江</t>
        </is>
      </c>
      <c r="F130" s="33" t="inlineStr">
        <is>
          <t>抚远</t>
        </is>
      </c>
      <c r="G130" s="52" t="n">
        <v>280</v>
      </c>
      <c r="H130" s="53">
        <f>SUM($G$8:G130)</f>
        <v/>
      </c>
      <c r="I130" s="2" t="inlineStr">
        <is>
          <t>4.3–7.1小时</t>
        </is>
      </c>
      <c r="J130" s="29" t="inlineStr">
        <is>
          <t>同江到抚远，江河与湿地景观</t>
        </is>
      </c>
      <c r="K130" s="29" t="inlineStr">
        <is>
          <t>G331方向、草原森林连接路</t>
        </is>
      </c>
      <c r="L130" s="29" t="inlineStr">
        <is>
          <t>草原森林、动物横穿与长转场</t>
        </is>
      </c>
      <c r="M130" s="29" t="inlineStr">
        <is>
          <t>县城或城市补给，转场前查沿途加油与停车条件</t>
        </is>
      </c>
      <c r="N130" s="29" t="inlineStr">
        <is>
          <t>2031年导航、天气与酒店确认后执行</t>
        </is>
      </c>
      <c r="O130" s="29" t="inlineStr">
        <is>
          <t>住目的地城市或乡镇，优先两间带停车位房间；当前不指定酒店</t>
        </is>
      </c>
      <c r="P130" s="35" t="inlineStr">
        <is>
          <t>待复核</t>
        </is>
      </c>
      <c r="Q130" s="54" t="n"/>
      <c r="R130" s="35" t="n"/>
      <c r="S130" s="29" t="inlineStr">
        <is>
          <t>G01、G02、G03、G04、G05、G06、G07、G08、G09、NE01、NE02</t>
        </is>
      </c>
      <c r="T13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3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31" ht="60" customHeight="1">
      <c r="A131" s="50" t="n">
        <v>124</v>
      </c>
      <c r="B131" s="51">
        <f>'行程总览'!$B$4+A131-1</f>
        <v/>
      </c>
      <c r="C131" s="15" t="inlineStr">
        <is>
          <t>草原—界河—黑龙江</t>
        </is>
      </c>
      <c r="D131" s="33" t="inlineStr">
        <is>
          <t>条件路段</t>
        </is>
      </c>
      <c r="E131" s="33" t="inlineStr">
        <is>
          <t>抚远</t>
        </is>
      </c>
      <c r="F131" s="33" t="inlineStr">
        <is>
          <t>抚远</t>
        </is>
      </c>
      <c r="G131" s="52" t="n">
        <v>80</v>
      </c>
      <c r="H131" s="53">
        <f>SUM($G$8:G131)</f>
        <v/>
      </c>
      <c r="I131" s="2" t="inlineStr">
        <is>
          <t>1.5–2.8小时</t>
        </is>
      </c>
      <c r="J131" s="29" t="inlineStr">
        <is>
          <t>黑瞎子岛湿地公园开放区域往返，核查景区交通</t>
        </is>
      </c>
      <c r="K131" s="29" t="inlineStr">
        <is>
          <t>G331方向、草原森林连接路</t>
        </is>
      </c>
      <c r="L131" s="29" t="inlineStr">
        <is>
          <t>草原森林、动物横穿与长转场</t>
        </is>
      </c>
      <c r="M131" s="29" t="inlineStr">
        <is>
          <t>县城或城市补给，转场前查沿途加油与停车条件</t>
        </is>
      </c>
      <c r="N131" s="29" t="inlineStr">
        <is>
          <t>必须在2031年落实道路、住宿与补给；无法落实则停留或改城市分段并重排行程</t>
        </is>
      </c>
      <c r="O131" s="29" t="inlineStr">
        <is>
          <t>住目的地城市或乡镇，优先两间带停车位房间；当前不指定酒店</t>
        </is>
      </c>
      <c r="P131" s="35" t="inlineStr">
        <is>
          <t>待复核</t>
        </is>
      </c>
      <c r="Q131" s="54" t="n"/>
      <c r="R131" s="35" t="n"/>
      <c r="S131" s="29" t="inlineStr">
        <is>
          <t>G01、G02、G03、G04、G05、G06、G07、G08、G09、NE01、NE02</t>
        </is>
      </c>
      <c r="T131" s="29" t="inlineStr">
        <is>
          <t>每晚及出发前查天气预警、路段管制、身体车况与住宿补给；触发停走条件则留在可靠接待点，不能以夜间赶路追回日程。
必须在2031年落实道路、住宿与补给；无法落实则停留或改城市分段并重排行程</t>
        </is>
      </c>
      <c r="U13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32" ht="60" customHeight="1">
      <c r="A132" s="50" t="n">
        <v>125</v>
      </c>
      <c r="B132" s="51">
        <f>'行程总览'!$B$4+A132-1</f>
        <v/>
      </c>
      <c r="C132" s="15" t="inlineStr">
        <is>
          <t>草原—界河—黑龙江</t>
        </is>
      </c>
      <c r="D132" s="33" t="inlineStr">
        <is>
          <t>转场</t>
        </is>
      </c>
      <c r="E132" s="33" t="inlineStr">
        <is>
          <t>抚远</t>
        </is>
      </c>
      <c r="F132" s="33" t="inlineStr">
        <is>
          <t>饶河</t>
        </is>
      </c>
      <c r="G132" s="52" t="n">
        <v>300</v>
      </c>
      <c r="H132" s="53">
        <f>SUM($G$8:G132)</f>
        <v/>
      </c>
      <c r="I132" s="2" t="inlineStr">
        <is>
          <t>4.7–7.7小时</t>
        </is>
      </c>
      <c r="J132" s="29" t="inlineStr">
        <is>
          <t>抚远到饶河，避免一天直赶密山</t>
        </is>
      </c>
      <c r="K132" s="29" t="inlineStr">
        <is>
          <t>G331方向、草原森林连接路</t>
        </is>
      </c>
      <c r="L132" s="29" t="inlineStr">
        <is>
          <t>草原森林、动物横穿与长转场</t>
        </is>
      </c>
      <c r="M132" s="29" t="inlineStr">
        <is>
          <t>县城或城市补给，转场前查沿途加油与停车条件</t>
        </is>
      </c>
      <c r="N132" s="29" t="inlineStr">
        <is>
          <t>2031年导航、天气与酒店确认后执行</t>
        </is>
      </c>
      <c r="O132" s="29" t="inlineStr">
        <is>
          <t>住目的地城市或乡镇，优先两间带停车位房间；当前不指定酒店</t>
        </is>
      </c>
      <c r="P132" s="35" t="inlineStr">
        <is>
          <t>待复核</t>
        </is>
      </c>
      <c r="Q132" s="54" t="n"/>
      <c r="R132" s="35" t="n"/>
      <c r="S132" s="29" t="inlineStr">
        <is>
          <t>G01、G02、G03、G04、G05、G06、G07、G08、G09、NE01、NE02</t>
        </is>
      </c>
      <c r="T13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3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33" ht="60" customHeight="1">
      <c r="A133" s="50" t="n">
        <v>126</v>
      </c>
      <c r="B133" s="51">
        <f>'行程总览'!$B$4+A133-1</f>
        <v/>
      </c>
      <c r="C133" s="15" t="inlineStr">
        <is>
          <t>草原—界河—黑龙江</t>
        </is>
      </c>
      <c r="D133" s="33" t="inlineStr">
        <is>
          <t>游览</t>
        </is>
      </c>
      <c r="E133" s="33" t="inlineStr">
        <is>
          <t>饶河</t>
        </is>
      </c>
      <c r="F133" s="33" t="inlineStr">
        <is>
          <t>密山</t>
        </is>
      </c>
      <c r="G133" s="52" t="n">
        <v>310</v>
      </c>
      <c r="H133" s="53">
        <f>SUM($G$8:G133)</f>
        <v/>
      </c>
      <c r="I133" s="2" t="inlineStr">
        <is>
          <t>4.8–7.8小时</t>
        </is>
      </c>
      <c r="J133" s="29" t="inlineStr">
        <is>
          <t>经虎林，到密山；兴凯湖视余量选择湖岸停留</t>
        </is>
      </c>
      <c r="K133" s="29" t="inlineStr">
        <is>
          <t>G331方向、草原森林连接路</t>
        </is>
      </c>
      <c r="L133" s="29" t="inlineStr">
        <is>
          <t>草原森林、动物横穿与长转场</t>
        </is>
      </c>
      <c r="M133" s="29" t="inlineStr">
        <is>
          <t>县城或城市补给，转场前查沿途加油与停车条件</t>
        </is>
      </c>
      <c r="N133" s="29" t="inlineStr">
        <is>
          <t>2031年导航、天气与酒店确认后执行</t>
        </is>
      </c>
      <c r="O133" s="29" t="inlineStr">
        <is>
          <t>住目的地城市或乡镇，优先两间带停车位房间；当前不指定酒店</t>
        </is>
      </c>
      <c r="P133" s="35" t="inlineStr">
        <is>
          <t>待复核</t>
        </is>
      </c>
      <c r="Q133" s="54" t="n"/>
      <c r="R133" s="35" t="n"/>
      <c r="S133" s="29" t="inlineStr">
        <is>
          <t>G01、G02、G03、G04、G05、G06、G07、G08、G09、NE01、NE02</t>
        </is>
      </c>
      <c r="T13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3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34" ht="60" customHeight="1">
      <c r="A134" s="50" t="n">
        <v>127</v>
      </c>
      <c r="B134" s="51">
        <f>'行程总览'!$B$4+A134-1</f>
        <v/>
      </c>
      <c r="C134" s="15" t="inlineStr">
        <is>
          <t>草原—界河—黑龙江</t>
        </is>
      </c>
      <c r="D134" s="33" t="inlineStr">
        <is>
          <t>转场</t>
        </is>
      </c>
      <c r="E134" s="33" t="inlineStr">
        <is>
          <t>密山</t>
        </is>
      </c>
      <c r="F134" s="33" t="inlineStr">
        <is>
          <t>东宁</t>
        </is>
      </c>
      <c r="G134" s="52" t="n">
        <v>360</v>
      </c>
      <c r="H134" s="53">
        <f>SUM($G$8:G134)</f>
        <v/>
      </c>
      <c r="I134" s="2" t="inlineStr">
        <is>
          <t>5.5–9.0小时</t>
        </is>
      </c>
      <c r="J134" s="29" t="inlineStr">
        <is>
          <t>经绥芬河到东宁，边境城市短停</t>
        </is>
      </c>
      <c r="K134" s="29" t="inlineStr">
        <is>
          <t>G331方向、草原森林连接路</t>
        </is>
      </c>
      <c r="L134" s="29" t="inlineStr">
        <is>
          <t>草原森林、动物横穿与长转场</t>
        </is>
      </c>
      <c r="M134" s="29" t="inlineStr">
        <is>
          <t>县城或城市补给，转场前查沿途加油与停车条件</t>
        </is>
      </c>
      <c r="N134" s="29" t="inlineStr">
        <is>
          <t>2031年导航、天气与酒店确认后执行</t>
        </is>
      </c>
      <c r="O134" s="29" t="inlineStr">
        <is>
          <t>住目的地城市或乡镇，优先两间带停车位房间；当前不指定酒店</t>
        </is>
      </c>
      <c r="P134" s="35" t="inlineStr">
        <is>
          <t>待复核</t>
        </is>
      </c>
      <c r="Q134" s="54" t="n"/>
      <c r="R134" s="35" t="n"/>
      <c r="S134" s="29" t="inlineStr">
        <is>
          <t>G01、G02、G03、G04、G05、G06、G07、G08、G09、NE01、NE02</t>
        </is>
      </c>
      <c r="T13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3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35" ht="60" customHeight="1">
      <c r="A135" s="50" t="n">
        <v>128</v>
      </c>
      <c r="B135" s="51">
        <f>'行程总览'!$B$4+A135-1</f>
        <v/>
      </c>
      <c r="C135" s="15" t="inlineStr">
        <is>
          <t>吉林沿边—丹东</t>
        </is>
      </c>
      <c r="D135" s="33" t="inlineStr">
        <is>
          <t>转场</t>
        </is>
      </c>
      <c r="E135" s="33" t="inlineStr">
        <is>
          <t>东宁</t>
        </is>
      </c>
      <c r="F135" s="33" t="inlineStr">
        <is>
          <t>珲春</t>
        </is>
      </c>
      <c r="G135" s="52" t="n">
        <v>210</v>
      </c>
      <c r="H135" s="53">
        <f>SUM($G$8:G135)</f>
        <v/>
      </c>
      <c r="I135" s="2" t="inlineStr">
        <is>
          <t>4.0–6.6小时</t>
        </is>
      </c>
      <c r="J135" s="29" t="inlineStr">
        <is>
          <t>东宁到珲春，保持境内公路导航</t>
        </is>
      </c>
      <c r="K135" s="29" t="inlineStr">
        <is>
          <t>G331方向及境内连接路</t>
        </is>
      </c>
      <c r="L135" s="29" t="inlineStr">
        <is>
          <t>沿江山路、雾雨与景区准入</t>
        </is>
      </c>
      <c r="M135" s="29" t="inlineStr">
        <is>
          <t>县城或城市补给，转场前查沿途加油与停车条件</t>
        </is>
      </c>
      <c r="N135" s="29" t="inlineStr">
        <is>
          <t>2031年导航、天气与酒店确认后执行</t>
        </is>
      </c>
      <c r="O135" s="29" t="inlineStr">
        <is>
          <t>住目的地城市或乡镇，优先两间带停车位房间；当前不指定酒店</t>
        </is>
      </c>
      <c r="P135" s="35" t="inlineStr">
        <is>
          <t>待复核</t>
        </is>
      </c>
      <c r="Q135" s="54" t="n"/>
      <c r="R135" s="35" t="n"/>
      <c r="S135" s="29" t="inlineStr">
        <is>
          <t>G01、G02、G03、G04、G05、G06、G07、G08、G09、NE01、NE02</t>
        </is>
      </c>
      <c r="T13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35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36" ht="60" customHeight="1">
      <c r="A136" s="50" t="n">
        <v>129</v>
      </c>
      <c r="B136" s="51">
        <f>'行程总览'!$B$4+A136-1</f>
        <v/>
      </c>
      <c r="C136" s="15" t="inlineStr">
        <is>
          <t>吉林沿边—丹东</t>
        </is>
      </c>
      <c r="D136" s="33" t="inlineStr">
        <is>
          <t>游览</t>
        </is>
      </c>
      <c r="E136" s="33" t="inlineStr">
        <is>
          <t>珲春</t>
        </is>
      </c>
      <c r="F136" s="33" t="inlineStr">
        <is>
          <t>珲春</t>
        </is>
      </c>
      <c r="G136" s="52" t="n">
        <v>70</v>
      </c>
      <c r="H136" s="53">
        <f>SUM($G$8:G136)</f>
        <v/>
      </c>
      <c r="I136" s="2" t="inlineStr">
        <is>
          <t>1.4–2.6小时</t>
        </is>
      </c>
      <c r="J136" s="29" t="inlineStr">
        <is>
          <t>防川等开放边境景点，提前核实交通方式</t>
        </is>
      </c>
      <c r="K136" s="29" t="inlineStr">
        <is>
          <t>G331方向及境内连接路</t>
        </is>
      </c>
      <c r="L136" s="29" t="inlineStr">
        <is>
          <t>沿江山路、雾雨与景区准入</t>
        </is>
      </c>
      <c r="M136" s="29" t="inlineStr">
        <is>
          <t>县城或城市补给，转场前查沿途加油与停车条件</t>
        </is>
      </c>
      <c r="N136" s="29" t="inlineStr">
        <is>
          <t>2031年导航、天气与酒店确认后执行</t>
        </is>
      </c>
      <c r="O136" s="29" t="inlineStr">
        <is>
          <t>住目的地城市或乡镇，优先两间带停车位房间；当前不指定酒店</t>
        </is>
      </c>
      <c r="P136" s="35" t="inlineStr">
        <is>
          <t>待复核</t>
        </is>
      </c>
      <c r="Q136" s="54" t="n"/>
      <c r="R136" s="35" t="n"/>
      <c r="S136" s="29" t="inlineStr">
        <is>
          <t>G01、G02、G03、G04、G05、G06、G07、G08、G09、NE01、NE02</t>
        </is>
      </c>
      <c r="T13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36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37" ht="60" customHeight="1">
      <c r="A137" s="50" t="n">
        <v>130</v>
      </c>
      <c r="B137" s="51">
        <f>'行程总览'!$B$4+A137-1</f>
        <v/>
      </c>
      <c r="C137" s="15" t="inlineStr">
        <is>
          <t>吉林沿边—丹东</t>
        </is>
      </c>
      <c r="D137" s="33" t="inlineStr">
        <is>
          <t>转场</t>
        </is>
      </c>
      <c r="E137" s="33" t="inlineStr">
        <is>
          <t>珲春</t>
        </is>
      </c>
      <c r="F137" s="33" t="inlineStr">
        <is>
          <t>长白山北坡</t>
        </is>
      </c>
      <c r="G137" s="52" t="n">
        <v>240</v>
      </c>
      <c r="H137" s="53">
        <f>SUM($G$8:G137)</f>
        <v/>
      </c>
      <c r="I137" s="2" t="inlineStr">
        <is>
          <t>4.5–7.4小时</t>
        </is>
      </c>
      <c r="J137" s="29" t="inlineStr">
        <is>
          <t>经图们到二道白河镇落脚</t>
        </is>
      </c>
      <c r="K137" s="29" t="inlineStr">
        <is>
          <t>G331方向及境内连接路</t>
        </is>
      </c>
      <c r="L137" s="29" t="inlineStr">
        <is>
          <t>沿江山路、雾雨与景区准入</t>
        </is>
      </c>
      <c r="M137" s="29" t="inlineStr">
        <is>
          <t>县城或城市补给，转场前查沿途加油与停车条件</t>
        </is>
      </c>
      <c r="N137" s="29" t="inlineStr">
        <is>
          <t>2031年导航、天气与酒店确认后执行</t>
        </is>
      </c>
      <c r="O137" s="29" t="inlineStr">
        <is>
          <t>提前确认景区/岛屿周边停车、住宿和私车准入；不要把景点代表坐标当酒店地址</t>
        </is>
      </c>
      <c r="P137" s="35" t="inlineStr">
        <is>
          <t>待复核</t>
        </is>
      </c>
      <c r="Q137" s="54" t="n"/>
      <c r="R137" s="35" t="n"/>
      <c r="S137" s="29" t="inlineStr">
        <is>
          <t>G01、G02、G03、G04、G05、G06、G07、G08、G09、NE01、NE02、NE03</t>
        </is>
      </c>
      <c r="T13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37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
NE03：保留山下开放游览或休整；官方关闭就取消天池，不越线徒步强行登顶。</t>
        </is>
      </c>
    </row>
    <row r="138" ht="60" customHeight="1">
      <c r="A138" s="50" t="n">
        <v>131</v>
      </c>
      <c r="B138" s="51">
        <f>'行程总览'!$B$4+A138-1</f>
        <v/>
      </c>
      <c r="C138" s="15" t="inlineStr">
        <is>
          <t>吉林沿边—丹东</t>
        </is>
      </c>
      <c r="D138" s="33" t="inlineStr">
        <is>
          <t>游览</t>
        </is>
      </c>
      <c r="E138" s="33" t="inlineStr">
        <is>
          <t>长白山北坡</t>
        </is>
      </c>
      <c r="F138" s="33" t="inlineStr">
        <is>
          <t>长白山北坡</t>
        </is>
      </c>
      <c r="G138" s="52" t="n">
        <v>0</v>
      </c>
      <c r="H138" s="53">
        <f>SUM($G$8:G138)</f>
        <v/>
      </c>
      <c r="I138" s="2" t="inlineStr">
        <is>
          <t>0（不自驾）</t>
        </is>
      </c>
      <c r="J138" s="29" t="inlineStr">
        <is>
          <t>长白山北坡与天池，使用景区交通，不导航至山顶</t>
        </is>
      </c>
      <c r="K138" s="29" t="inlineStr">
        <is>
          <t>步行或当地合规交通，零自驾里程</t>
        </is>
      </c>
      <c r="L138" s="29" t="inlineStr">
        <is>
          <t>沿江山路、雾雨与景区准入</t>
        </is>
      </c>
      <c r="M138" s="29" t="inlineStr">
        <is>
          <t>住宿地集中补给、检查车辆，不安排自驾</t>
        </is>
      </c>
      <c r="N138" s="29" t="inlineStr">
        <is>
          <t>2031年导航、天气与酒店确认后执行</t>
        </is>
      </c>
      <c r="O138" s="29" t="inlineStr">
        <is>
          <t>提前确认景区/岛屿周边停车、住宿和私车准入；不要把景点代表坐标当酒店地址</t>
        </is>
      </c>
      <c r="P138" s="35" t="inlineStr">
        <is>
          <t>待复核</t>
        </is>
      </c>
      <c r="Q138" s="54" t="n"/>
      <c r="R138" s="35" t="n"/>
      <c r="S138" s="29" t="inlineStr">
        <is>
          <t>G01、G02、G03、G04、G05、G06、G07、G08、G09、NE01、NE02、NE03</t>
        </is>
      </c>
      <c r="T13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38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
NE03：保留山下开放游览或休整；官方关闭就取消天池，不越线徒步强行登顶。</t>
        </is>
      </c>
    </row>
    <row r="139" ht="60" customHeight="1">
      <c r="A139" s="50" t="n">
        <v>132</v>
      </c>
      <c r="B139" s="51">
        <f>'行程总览'!$B$4+A139-1</f>
        <v/>
      </c>
      <c r="C139" s="15" t="inlineStr">
        <is>
          <t>吉林沿边—丹东</t>
        </is>
      </c>
      <c r="D139" s="33" t="inlineStr">
        <is>
          <t>休整</t>
        </is>
      </c>
      <c r="E139" s="33" t="inlineStr">
        <is>
          <t>长白山北坡</t>
        </is>
      </c>
      <c r="F139" s="33" t="inlineStr">
        <is>
          <t>长白山北坡</t>
        </is>
      </c>
      <c r="G139" s="52" t="n">
        <v>0</v>
      </c>
      <c r="H139" s="53">
        <f>SUM($G$8:G139)</f>
        <v/>
      </c>
      <c r="I139" s="2" t="inlineStr">
        <is>
          <t>0（不自驾）</t>
        </is>
      </c>
      <c r="J139" s="29" t="inlineStr">
        <is>
          <t>天气机动或休息；天池不开放则保留备选</t>
        </is>
      </c>
      <c r="K139" s="29" t="inlineStr">
        <is>
          <t>步行或当地合规交通，零自驾里程</t>
        </is>
      </c>
      <c r="L139" s="29" t="inlineStr">
        <is>
          <t>沿江山路、雾雨与景区准入</t>
        </is>
      </c>
      <c r="M139" s="29" t="inlineStr">
        <is>
          <t>住宿地集中补给、检查车辆，不安排自驾</t>
        </is>
      </c>
      <c r="N139" s="29" t="inlineStr">
        <is>
          <t>2031年导航、天气与酒店确认后执行</t>
        </is>
      </c>
      <c r="O139" s="29" t="inlineStr">
        <is>
          <t>提前确认景区/岛屿周边停车、住宿和私车准入；不要把景点代表坐标当酒店地址</t>
        </is>
      </c>
      <c r="P139" s="35" t="inlineStr">
        <is>
          <t>待复核</t>
        </is>
      </c>
      <c r="Q139" s="54" t="n"/>
      <c r="R139" s="35" t="n"/>
      <c r="S139" s="29" t="inlineStr">
        <is>
          <t>G01、G02、G03、G04、G05、G06、G07、G08、G09、NE01、NE02、NE03</t>
        </is>
      </c>
      <c r="T13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39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
NE03：保留山下开放游览或休整；官方关闭就取消天池，不越线徒步强行登顶。</t>
        </is>
      </c>
    </row>
    <row r="140" ht="60" customHeight="1">
      <c r="A140" s="50" t="n">
        <v>133</v>
      </c>
      <c r="B140" s="51">
        <f>'行程总览'!$B$4+A140-1</f>
        <v/>
      </c>
      <c r="C140" s="15" t="inlineStr">
        <is>
          <t>吉林沿边—丹东</t>
        </is>
      </c>
      <c r="D140" s="33" t="inlineStr">
        <is>
          <t>转场</t>
        </is>
      </c>
      <c r="E140" s="33" t="inlineStr">
        <is>
          <t>长白山北坡</t>
        </is>
      </c>
      <c r="F140" s="33" t="inlineStr">
        <is>
          <t>长白</t>
        </is>
      </c>
      <c r="G140" s="52" t="n">
        <v>260</v>
      </c>
      <c r="H140" s="53">
        <f>SUM($G$8:G140)</f>
        <v/>
      </c>
      <c r="I140" s="2" t="inlineStr">
        <is>
          <t>4.9–8.0小时</t>
        </is>
      </c>
      <c r="J140" s="29" t="inlineStr">
        <is>
          <t>经抚松、境内开放公路到长白，禁止跨入朝鲜捷径</t>
        </is>
      </c>
      <c r="K140" s="29" t="inlineStr">
        <is>
          <t>G331方向及境内连接路</t>
        </is>
      </c>
      <c r="L140" s="29" t="inlineStr">
        <is>
          <t>沿江山路、雾雨与景区准入</t>
        </is>
      </c>
      <c r="M140" s="29" t="inlineStr">
        <is>
          <t>县城或城市补给，转场前查沿途加油与停车条件</t>
        </is>
      </c>
      <c r="N140" s="29" t="inlineStr">
        <is>
          <t>2031年导航、天气与酒店确认后执行</t>
        </is>
      </c>
      <c r="O140" s="29" t="inlineStr">
        <is>
          <t>住目的地城市或乡镇，优先两间带停车位房间；当前不指定酒店</t>
        </is>
      </c>
      <c r="P140" s="35" t="inlineStr">
        <is>
          <t>待复核</t>
        </is>
      </c>
      <c r="Q140" s="54" t="n"/>
      <c r="R140" s="35" t="n"/>
      <c r="S140" s="29" t="inlineStr">
        <is>
          <t>G01、G02、G03、G04、G05、G06、G07、G08、G09、NE01、NE02、NE03</t>
        </is>
      </c>
      <c r="T14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40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
NE03：保留山下开放游览或休整；官方关闭就取消天池，不越线徒步强行登顶。</t>
        </is>
      </c>
    </row>
    <row r="141" ht="60" customHeight="1">
      <c r="A141" s="50" t="n">
        <v>134</v>
      </c>
      <c r="B141" s="51">
        <f>'行程总览'!$B$4+A141-1</f>
        <v/>
      </c>
      <c r="C141" s="15" t="inlineStr">
        <is>
          <t>吉林沿边—丹东</t>
        </is>
      </c>
      <c r="D141" s="33" t="inlineStr">
        <is>
          <t>游览</t>
        </is>
      </c>
      <c r="E141" s="33" t="inlineStr">
        <is>
          <t>长白</t>
        </is>
      </c>
      <c r="F141" s="33" t="inlineStr">
        <is>
          <t>临江</t>
        </is>
      </c>
      <c r="G141" s="52" t="n">
        <v>190</v>
      </c>
      <c r="H141" s="53">
        <f>SUM($G$8:G141)</f>
        <v/>
      </c>
      <c r="I141" s="2" t="inlineStr">
        <is>
          <t>3.6–6.0小时</t>
        </is>
      </c>
      <c r="J141" s="29" t="inlineStr">
        <is>
          <t>沿鸭绿江中国一侧开放公路到临江</t>
        </is>
      </c>
      <c r="K141" s="29" t="inlineStr">
        <is>
          <t>G331方向及境内连接路</t>
        </is>
      </c>
      <c r="L141" s="29" t="inlineStr">
        <is>
          <t>沿江山路、雾雨与景区准入</t>
        </is>
      </c>
      <c r="M141" s="29" t="inlineStr">
        <is>
          <t>县城或城市补给，转场前查沿途加油与停车条件</t>
        </is>
      </c>
      <c r="N141" s="29" t="inlineStr">
        <is>
          <t>2031年导航、天气与酒店确认后执行</t>
        </is>
      </c>
      <c r="O141" s="29" t="inlineStr">
        <is>
          <t>住目的地城市或乡镇，优先两间带停车位房间；当前不指定酒店</t>
        </is>
      </c>
      <c r="P141" s="35" t="inlineStr">
        <is>
          <t>待复核</t>
        </is>
      </c>
      <c r="Q141" s="54" t="n"/>
      <c r="R141" s="35" t="n"/>
      <c r="S141" s="29" t="inlineStr">
        <is>
          <t>G01、G02、G03、G04、G05、G06、G07、G08、G09、NE01、NE02</t>
        </is>
      </c>
      <c r="T14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41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42" ht="60" customHeight="1">
      <c r="A142" s="50" t="n">
        <v>135</v>
      </c>
      <c r="B142" s="51">
        <f>'行程总览'!$B$4+A142-1</f>
        <v/>
      </c>
      <c r="C142" s="15" t="inlineStr">
        <is>
          <t>吉林沿边—丹东</t>
        </is>
      </c>
      <c r="D142" s="33" t="inlineStr">
        <is>
          <t>游览</t>
        </is>
      </c>
      <c r="E142" s="33" t="inlineStr">
        <is>
          <t>临江</t>
        </is>
      </c>
      <c r="F142" s="33" t="inlineStr">
        <is>
          <t>集安</t>
        </is>
      </c>
      <c r="G142" s="52" t="n">
        <v>250</v>
      </c>
      <c r="H142" s="53">
        <f>SUM($G$8:G142)</f>
        <v/>
      </c>
      <c r="I142" s="2" t="inlineStr">
        <is>
          <t>4.8–7.8小时</t>
        </is>
      </c>
      <c r="J142" s="29" t="inlineStr">
        <is>
          <t>临江到集安，早到看集安好太王碑或将军坟，择一；次日上午可补看后赴宽甸</t>
        </is>
      </c>
      <c r="K142" s="29" t="inlineStr">
        <is>
          <t>G331方向及境内连接路</t>
        </is>
      </c>
      <c r="L142" s="29" t="inlineStr">
        <is>
          <t>沿江山路、雾雨与景区准入</t>
        </is>
      </c>
      <c r="M142" s="29" t="inlineStr">
        <is>
          <t>县城或城市补给，转场前查沿途加油与停车条件</t>
        </is>
      </c>
      <c r="N142" s="29" t="inlineStr">
        <is>
          <t>2031年导航、天气与酒店确认后执行</t>
        </is>
      </c>
      <c r="O142" s="29" t="inlineStr">
        <is>
          <t>住目的地城市或乡镇，优先两间带停车位房间；当前不指定酒店</t>
        </is>
      </c>
      <c r="P142" s="35" t="inlineStr">
        <is>
          <t>待复核</t>
        </is>
      </c>
      <c r="Q142" s="54" t="n"/>
      <c r="R142" s="35" t="n"/>
      <c r="S142" s="29" t="inlineStr">
        <is>
          <t>G01、G02、G03、G04、G05、G06、G07、G08、G09、NE01、NE02</t>
        </is>
      </c>
      <c r="T14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42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43" ht="60" customHeight="1">
      <c r="A143" s="50" t="n">
        <v>136</v>
      </c>
      <c r="B143" s="51">
        <f>'行程总览'!$B$4+A143-1</f>
        <v/>
      </c>
      <c r="C143" s="15" t="inlineStr">
        <is>
          <t>吉林沿边—丹东</t>
        </is>
      </c>
      <c r="D143" s="33" t="inlineStr">
        <is>
          <t>转场</t>
        </is>
      </c>
      <c r="E143" s="33" t="inlineStr">
        <is>
          <t>集安</t>
        </is>
      </c>
      <c r="F143" s="33" t="inlineStr">
        <is>
          <t>宽甸</t>
        </is>
      </c>
      <c r="G143" s="52" t="n">
        <v>310</v>
      </c>
      <c r="H143" s="53">
        <f>SUM($G$8:G143)</f>
        <v/>
      </c>
      <c r="I143" s="2" t="inlineStr">
        <is>
          <t>5.9–9.5小时</t>
        </is>
      </c>
      <c r="J143" s="29" t="inlineStr">
        <is>
          <t>上午按时间补看集安历史遗址，再赴宽甸，不追求全部遗址打卡</t>
        </is>
      </c>
      <c r="K143" s="29" t="inlineStr">
        <is>
          <t>G331方向及境内连接路</t>
        </is>
      </c>
      <c r="L143" s="29" t="inlineStr">
        <is>
          <t>沿江山路、雾雨与景区准入</t>
        </is>
      </c>
      <c r="M143" s="29" t="inlineStr">
        <is>
          <t>县城或城市补给，转场前查沿途加油与停车条件</t>
        </is>
      </c>
      <c r="N143" s="29" t="inlineStr">
        <is>
          <t>2031年导航、天气与酒店确认后执行</t>
        </is>
      </c>
      <c r="O143" s="29" t="inlineStr">
        <is>
          <t>住目的地城市或乡镇，优先两间带停车位房间；当前不指定酒店</t>
        </is>
      </c>
      <c r="P143" s="35" t="inlineStr">
        <is>
          <t>待复核</t>
        </is>
      </c>
      <c r="Q143" s="54" t="n"/>
      <c r="R143" s="35" t="n"/>
      <c r="S143" s="29" t="inlineStr">
        <is>
          <t>G01、G02、G03、G04、G05、G06、G07、G08、G09、NE01、NE02</t>
        </is>
      </c>
      <c r="T14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43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44" ht="60" customHeight="1">
      <c r="A144" s="50" t="n">
        <v>137</v>
      </c>
      <c r="B144" s="51">
        <f>'行程总览'!$B$4+A144-1</f>
        <v/>
      </c>
      <c r="C144" s="15" t="inlineStr">
        <is>
          <t>吉林沿边—丹东</t>
        </is>
      </c>
      <c r="D144" s="33" t="inlineStr">
        <is>
          <t>转场</t>
        </is>
      </c>
      <c r="E144" s="33" t="inlineStr">
        <is>
          <t>宽甸</t>
        </is>
      </c>
      <c r="F144" s="33" t="inlineStr">
        <is>
          <t>丹东</t>
        </is>
      </c>
      <c r="G144" s="52" t="n">
        <v>130</v>
      </c>
      <c r="H144" s="53">
        <f>SUM($G$8:G144)</f>
        <v/>
      </c>
      <c r="I144" s="2" t="inlineStr">
        <is>
          <t>2.5–4.3小时</t>
        </is>
      </c>
      <c r="J144" s="29" t="inlineStr">
        <is>
          <t>宽甸到丹东，下午鸭绿江断桥与江岸慢游；抗美援朝纪念馆需按预约时间取舍</t>
        </is>
      </c>
      <c r="K144" s="29" t="inlineStr">
        <is>
          <t>G331方向及境内连接路</t>
        </is>
      </c>
      <c r="L144" s="29" t="inlineStr">
        <is>
          <t>沿江山路、雾雨与景区准入</t>
        </is>
      </c>
      <c r="M144" s="29" t="inlineStr">
        <is>
          <t>县城或城市补给，转场前查沿途加油与停车条件</t>
        </is>
      </c>
      <c r="N144" s="29" t="inlineStr">
        <is>
          <t>2031年导航、天气与酒店确认后执行</t>
        </is>
      </c>
      <c r="O144" s="29" t="inlineStr">
        <is>
          <t>住目的地城市或乡镇，优先两间带停车位房间；当前不指定酒店</t>
        </is>
      </c>
      <c r="P144" s="35" t="inlineStr">
        <is>
          <t>待复核</t>
        </is>
      </c>
      <c r="Q144" s="54" t="n"/>
      <c r="R144" s="35" t="n"/>
      <c r="S144" s="29" t="inlineStr">
        <is>
          <t>G01、G02、G03、G04、G05、G06、G07、G08、G09、NE01、NE02</t>
        </is>
      </c>
      <c r="T14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44" s="29" t="inlineStr">
        <is>
          <t>G01：先在最近有接待能力的城镇停留；按12367及当地签发机关要求补办或改变路线，不能靠其他景区门票代替。
G02：立即停止进入、拍摄或起飞，服从现场指引；换普通观景点。边境禁区不以熟人带路作为许可。
G06：在最后有可靠服务的城镇补给或停留；不能凭“地图上有桩”进入无人区。失联不要全员离车乱找路，先评估车辆所处洪水、落石、交通等危险，留在可定位安全点求助。
G09：撤回开放区域；野火拨119并按指引撤离，不自行穿越浓烟。遇动物保持距离，退回车辆或开放设施。
NE01：就近正规城镇等待或改低处开放景点；伤口或虫咬后持续不适及时就医；不自行深入林区找捷径。
NE02：退回开放区域，改城内博物馆或历史景点；遇水上险情拨12395并报告位置，岸上救援按110/120指引。</t>
        </is>
      </c>
    </row>
    <row r="145" ht="60" customHeight="1">
      <c r="A145" s="50" t="n">
        <v>138</v>
      </c>
      <c r="B145" s="51">
        <f>'行程总览'!$B$4+A145-1</f>
        <v/>
      </c>
      <c r="C145" s="15" t="inlineStr">
        <is>
          <t>辽东—环渤海—山东</t>
        </is>
      </c>
      <c r="D145" s="33" t="inlineStr">
        <is>
          <t>转场</t>
        </is>
      </c>
      <c r="E145" s="33" t="inlineStr">
        <is>
          <t>丹东</t>
        </is>
      </c>
      <c r="F145" s="33" t="inlineStr">
        <is>
          <t>大连</t>
        </is>
      </c>
      <c r="G145" s="52" t="n">
        <v>310</v>
      </c>
      <c r="H145" s="53">
        <f>SUM($G$8:G145)</f>
        <v/>
      </c>
      <c r="I145" s="2" t="inlineStr">
        <is>
          <t>4.1–6.7小时</t>
        </is>
      </c>
      <c r="J145" s="29" t="inlineStr">
        <is>
          <t>沿陆地连接路到大连，不跨海去山东</t>
        </is>
      </c>
      <c r="K145" s="29" t="inlineStr">
        <is>
          <t>G228方向与高速连接</t>
        </is>
      </c>
      <c r="L145" s="29" t="inlineStr">
        <is>
          <t>沿海天气与城市拥堵</t>
        </is>
      </c>
      <c r="M145" s="29" t="inlineStr">
        <is>
          <t>县城或城市补给，转场前查沿途加油与停车条件</t>
        </is>
      </c>
      <c r="N145" s="29" t="inlineStr">
        <is>
          <t>2031年导航、天气与酒店确认后执行</t>
        </is>
      </c>
      <c r="O145" s="29" t="inlineStr">
        <is>
          <t>住目的地城市或乡镇，优先两间带停车位房间；当前不指定酒店</t>
        </is>
      </c>
      <c r="P145" s="35" t="inlineStr">
        <is>
          <t>待复核</t>
        </is>
      </c>
      <c r="Q145" s="54" t="n"/>
      <c r="R145" s="35" t="n"/>
      <c r="S145" s="29" t="inlineStr">
        <is>
          <t>G03、G04、G05、G07、G08、G09、C01、C02、C05</t>
        </is>
      </c>
      <c r="T14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45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46" ht="60" customHeight="1">
      <c r="A146" s="50" t="n">
        <v>139</v>
      </c>
      <c r="B146" s="51">
        <f>'行程总览'!$B$4+A146-1</f>
        <v/>
      </c>
      <c r="C146" s="15" t="inlineStr">
        <is>
          <t>辽东—环渤海—山东</t>
        </is>
      </c>
      <c r="D146" s="33" t="inlineStr">
        <is>
          <t>游览</t>
        </is>
      </c>
      <c r="E146" s="33" t="inlineStr">
        <is>
          <t>大连</t>
        </is>
      </c>
      <c r="F146" s="33" t="inlineStr">
        <is>
          <t>大连</t>
        </is>
      </c>
      <c r="G146" s="52" t="n">
        <v>70</v>
      </c>
      <c r="H146" s="53">
        <f>SUM($G$8:G146)</f>
        <v/>
      </c>
      <c r="I146" s="2" t="inlineStr">
        <is>
          <t>0.9–1.9小时</t>
        </is>
      </c>
      <c r="J146" s="29" t="inlineStr">
        <is>
          <t>辽东半岛城市与海岸，景点择一至两处</t>
        </is>
      </c>
      <c r="K146" s="29" t="inlineStr">
        <is>
          <t>G228方向与高速连接</t>
        </is>
      </c>
      <c r="L146" s="29" t="inlineStr">
        <is>
          <t>沿海天气与城市拥堵</t>
        </is>
      </c>
      <c r="M146" s="29" t="inlineStr">
        <is>
          <t>县城或城市补给，转场前查沿途加油与停车条件</t>
        </is>
      </c>
      <c r="N146" s="29" t="inlineStr">
        <is>
          <t>2031年导航、天气与酒店确认后执行</t>
        </is>
      </c>
      <c r="O146" s="29" t="inlineStr">
        <is>
          <t>住目的地城市或乡镇，优先两间带停车位房间；当前不指定酒店</t>
        </is>
      </c>
      <c r="P146" s="35" t="inlineStr">
        <is>
          <t>待复核</t>
        </is>
      </c>
      <c r="Q146" s="54" t="n"/>
      <c r="R146" s="35" t="n"/>
      <c r="S146" s="29" t="inlineStr">
        <is>
          <t>G03、G04、G05、G07、G08、G09、C01、C02、C05</t>
        </is>
      </c>
      <c r="T14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46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47" ht="60" customHeight="1">
      <c r="A147" s="50" t="n">
        <v>140</v>
      </c>
      <c r="B147" s="51">
        <f>'行程总览'!$B$4+A147-1</f>
        <v/>
      </c>
      <c r="C147" s="15" t="inlineStr">
        <is>
          <t>辽东—环渤海—山东</t>
        </is>
      </c>
      <c r="D147" s="33" t="inlineStr">
        <is>
          <t>转场</t>
        </is>
      </c>
      <c r="E147" s="33" t="inlineStr">
        <is>
          <t>大连</t>
        </is>
      </c>
      <c r="F147" s="33" t="inlineStr">
        <is>
          <t>营口</t>
        </is>
      </c>
      <c r="G147" s="52" t="n">
        <v>250</v>
      </c>
      <c r="H147" s="53">
        <f>SUM($G$8:G147)</f>
        <v/>
      </c>
      <c r="I147" s="2" t="inlineStr">
        <is>
          <t>3.2–5.4小时</t>
        </is>
      </c>
      <c r="J147" s="29" t="inlineStr">
        <is>
          <t>北上营口，开始绕渤海湾</t>
        </is>
      </c>
      <c r="K147" s="29" t="inlineStr">
        <is>
          <t>G228方向与高速连接</t>
        </is>
      </c>
      <c r="L147" s="29" t="inlineStr">
        <is>
          <t>沿海天气与城市拥堵</t>
        </is>
      </c>
      <c r="M147" s="29" t="inlineStr">
        <is>
          <t>县城或城市补给，转场前查沿途加油与停车条件</t>
        </is>
      </c>
      <c r="N147" s="29" t="inlineStr">
        <is>
          <t>2031年导航、天气与酒店确认后执行</t>
        </is>
      </c>
      <c r="O147" s="29" t="inlineStr">
        <is>
          <t>住目的地城市或乡镇，优先两间带停车位房间；当前不指定酒店</t>
        </is>
      </c>
      <c r="P147" s="35" t="inlineStr">
        <is>
          <t>待复核</t>
        </is>
      </c>
      <c r="Q147" s="54" t="n"/>
      <c r="R147" s="35" t="n"/>
      <c r="S147" s="29" t="inlineStr">
        <is>
          <t>G03、G04、G05、G07、G08、G09、C01、C02、C05</t>
        </is>
      </c>
      <c r="T14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47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48" ht="60" customHeight="1">
      <c r="A148" s="50" t="n">
        <v>141</v>
      </c>
      <c r="B148" s="51">
        <f>'行程总览'!$B$4+A148-1</f>
        <v/>
      </c>
      <c r="C148" s="15" t="inlineStr">
        <is>
          <t>辽东—环渤海—山东</t>
        </is>
      </c>
      <c r="D148" s="33" t="inlineStr">
        <is>
          <t>游览</t>
        </is>
      </c>
      <c r="E148" s="33" t="inlineStr">
        <is>
          <t>营口</t>
        </is>
      </c>
      <c r="F148" s="33" t="inlineStr">
        <is>
          <t>葫芦岛</t>
        </is>
      </c>
      <c r="G148" s="52" t="n">
        <v>260</v>
      </c>
      <c r="H148" s="53">
        <f>SUM($G$8:G148)</f>
        <v/>
      </c>
      <c r="I148" s="2" t="inlineStr">
        <is>
          <t>3.4–5.7小时</t>
        </is>
      </c>
      <c r="J148" s="29" t="inlineStr">
        <is>
          <t>经营口、锦州方向到葫芦岛</t>
        </is>
      </c>
      <c r="K148" s="29" t="inlineStr">
        <is>
          <t>G228方向与高速连接</t>
        </is>
      </c>
      <c r="L148" s="29" t="inlineStr">
        <is>
          <t>沿海天气与城市拥堵</t>
        </is>
      </c>
      <c r="M148" s="29" t="inlineStr">
        <is>
          <t>县城或城市补给，转场前查沿途加油与停车条件</t>
        </is>
      </c>
      <c r="N148" s="29" t="inlineStr">
        <is>
          <t>2031年导航、天气与酒店确认后执行</t>
        </is>
      </c>
      <c r="O148" s="29" t="inlineStr">
        <is>
          <t>住目的地城市或乡镇，优先两间带停车位房间；当前不指定酒店</t>
        </is>
      </c>
      <c r="P148" s="35" t="inlineStr">
        <is>
          <t>待复核</t>
        </is>
      </c>
      <c r="Q148" s="54" t="n"/>
      <c r="R148" s="35" t="n"/>
      <c r="S148" s="29" t="inlineStr">
        <is>
          <t>G03、G04、G05、G07、G08、G09、C01、C02、C05</t>
        </is>
      </c>
      <c r="T14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48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49" ht="60" customHeight="1">
      <c r="A149" s="50" t="n">
        <v>142</v>
      </c>
      <c r="B149" s="51">
        <f>'行程总览'!$B$4+A149-1</f>
        <v/>
      </c>
      <c r="C149" s="15" t="inlineStr">
        <is>
          <t>辽东—环渤海—山东</t>
        </is>
      </c>
      <c r="D149" s="33" t="inlineStr">
        <is>
          <t>游览</t>
        </is>
      </c>
      <c r="E149" s="33" t="inlineStr">
        <is>
          <t>葫芦岛</t>
        </is>
      </c>
      <c r="F149" s="33" t="inlineStr">
        <is>
          <t>秦皇岛</t>
        </is>
      </c>
      <c r="G149" s="52" t="n">
        <v>180</v>
      </c>
      <c r="H149" s="53">
        <f>SUM($G$8:G149)</f>
        <v/>
      </c>
      <c r="I149" s="2" t="inlineStr">
        <is>
          <t>2.4–4.1小时</t>
        </is>
      </c>
      <c r="J149" s="29" t="inlineStr">
        <is>
          <t>辽宁到河北沿海，山海关等择时停留</t>
        </is>
      </c>
      <c r="K149" s="29" t="inlineStr">
        <is>
          <t>G228方向与高速连接</t>
        </is>
      </c>
      <c r="L149" s="29" t="inlineStr">
        <is>
          <t>沿海天气与城市拥堵</t>
        </is>
      </c>
      <c r="M149" s="29" t="inlineStr">
        <is>
          <t>县城或城市补给，转场前查沿途加油与停车条件</t>
        </is>
      </c>
      <c r="N149" s="29" t="inlineStr">
        <is>
          <t>2031年导航、天气与酒店确认后执行</t>
        </is>
      </c>
      <c r="O149" s="29" t="inlineStr">
        <is>
          <t>住目的地城市或乡镇，优先两间带停车位房间；当前不指定酒店</t>
        </is>
      </c>
      <c r="P149" s="35" t="inlineStr">
        <is>
          <t>待复核</t>
        </is>
      </c>
      <c r="Q149" s="54" t="n"/>
      <c r="R149" s="35" t="n"/>
      <c r="S149" s="29" t="inlineStr">
        <is>
          <t>G03、G04、G05、G07、G08、G09、C01、C02、C04、C05</t>
        </is>
      </c>
      <c r="T14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49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C04：降低游览密度，改城市公共交通或提前停留；不通过夜间长转场补排队损失。
C05：改合法绕行、错峰或外围停车换公共交通；不以导航提示或绿牌为唯一通行依据。</t>
        </is>
      </c>
    </row>
    <row r="150" ht="60" customHeight="1">
      <c r="A150" s="50" t="n">
        <v>143</v>
      </c>
      <c r="B150" s="51">
        <f>'行程总览'!$B$4+A150-1</f>
        <v/>
      </c>
      <c r="C150" s="15" t="inlineStr">
        <is>
          <t>辽东—环渤海—山东</t>
        </is>
      </c>
      <c r="D150" s="33" t="inlineStr">
        <is>
          <t>转场</t>
        </is>
      </c>
      <c r="E150" s="33" t="inlineStr">
        <is>
          <t>秦皇岛</t>
        </is>
      </c>
      <c r="F150" s="33" t="inlineStr">
        <is>
          <t>天津滨海</t>
        </is>
      </c>
      <c r="G150" s="52" t="n">
        <v>290</v>
      </c>
      <c r="H150" s="53">
        <f>SUM($G$8:G150)</f>
        <v/>
      </c>
      <c r="I150" s="2" t="inlineStr">
        <is>
          <t>3.8–6.4小时</t>
        </is>
      </c>
      <c r="J150" s="29" t="inlineStr">
        <is>
          <t>秦皇岛到天津滨海；到达后补给，次日直接赴东营，大沽口炮台按抵达时间择一</t>
        </is>
      </c>
      <c r="K150" s="29" t="inlineStr">
        <is>
          <t>G228方向与高速连接</t>
        </is>
      </c>
      <c r="L150" s="29" t="inlineStr">
        <is>
          <t>沿海天气与城市拥堵</t>
        </is>
      </c>
      <c r="M150" s="29" t="inlineStr">
        <is>
          <t>县城或城市补给，转场前查沿途加油与停车条件</t>
        </is>
      </c>
      <c r="N150" s="29" t="inlineStr">
        <is>
          <t>2031年导航、天气与酒店确认后执行</t>
        </is>
      </c>
      <c r="O150" s="29" t="inlineStr">
        <is>
          <t>住目的地城市或乡镇，优先两间带停车位房间；当前不指定酒店</t>
        </is>
      </c>
      <c r="P150" s="35" t="inlineStr">
        <is>
          <t>待复核</t>
        </is>
      </c>
      <c r="Q150" s="54" t="n"/>
      <c r="R150" s="35" t="n"/>
      <c r="S150" s="29" t="inlineStr">
        <is>
          <t>G03、G04、G05、G07、G08、G09、C01、C02、C04、C05</t>
        </is>
      </c>
      <c r="T15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50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C04：降低游览密度，改城市公共交通或提前停留；不通过夜间长转场补排队损失。
C05：改合法绕行、错峰或外围停车换公共交通；不以导航提示或绿牌为唯一通行依据。</t>
        </is>
      </c>
    </row>
    <row r="151" ht="60" customHeight="1">
      <c r="A151" s="50" t="n">
        <v>144</v>
      </c>
      <c r="B151" s="51">
        <f>'行程总览'!$B$4+A151-1</f>
        <v/>
      </c>
      <c r="C151" s="15" t="inlineStr">
        <is>
          <t>辽东—环渤海—山东</t>
        </is>
      </c>
      <c r="D151" s="33" t="inlineStr">
        <is>
          <t>长转场</t>
        </is>
      </c>
      <c r="E151" s="33" t="inlineStr">
        <is>
          <t>天津滨海</t>
        </is>
      </c>
      <c r="F151" s="33" t="inlineStr">
        <is>
          <t>东营</t>
        </is>
      </c>
      <c r="G151" s="52" t="n">
        <v>380</v>
      </c>
      <c r="H151" s="53">
        <f>SUM($G$8:G151)</f>
        <v/>
      </c>
      <c r="I151" s="2" t="inlineStr">
        <is>
          <t>4.9–8.0小时</t>
        </is>
      </c>
      <c r="J151" s="29" t="inlineStr">
        <is>
          <t>经沧州，沿陆地道路进入山东</t>
        </is>
      </c>
      <c r="K151" s="29" t="inlineStr">
        <is>
          <t>G228方向与高速连接</t>
        </is>
      </c>
      <c r="L151" s="29" t="inlineStr">
        <is>
          <t>沿海天气与城市拥堵</t>
        </is>
      </c>
      <c r="M151" s="29" t="inlineStr">
        <is>
          <t>县城或城市补给，转场前查沿途加油与停车条件</t>
        </is>
      </c>
      <c r="N151" s="29" t="inlineStr">
        <is>
          <t>2031年导航、天气与酒店确认后执行</t>
        </is>
      </c>
      <c r="O151" s="29" t="inlineStr">
        <is>
          <t>住目的地城市或乡镇，优先两间带停车位房间；当前不指定酒店</t>
        </is>
      </c>
      <c r="P151" s="35" t="inlineStr">
        <is>
          <t>待复核</t>
        </is>
      </c>
      <c r="Q151" s="54" t="n"/>
      <c r="R151" s="35" t="n"/>
      <c r="S151" s="29" t="inlineStr">
        <is>
          <t>G03、G04、G05、G07、G08、G09、C01、C02、C04、C05</t>
        </is>
      </c>
      <c r="T15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51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C04：降低游览密度，改城市公共交通或提前停留；不通过夜间长转场补排队损失。
C05：改合法绕行、错峰或外围停车换公共交通；不以导航提示或绿牌为唯一通行依据。</t>
        </is>
      </c>
    </row>
    <row r="152" ht="60" customHeight="1">
      <c r="A152" s="50" t="n">
        <v>145</v>
      </c>
      <c r="B152" s="51">
        <f>'行程总览'!$B$4+A152-1</f>
        <v/>
      </c>
      <c r="C152" s="15" t="inlineStr">
        <is>
          <t>辽东—环渤海—山东</t>
        </is>
      </c>
      <c r="D152" s="33" t="inlineStr">
        <is>
          <t>转场</t>
        </is>
      </c>
      <c r="E152" s="33" t="inlineStr">
        <is>
          <t>东营</t>
        </is>
      </c>
      <c r="F152" s="33" t="inlineStr">
        <is>
          <t>烟台</t>
        </is>
      </c>
      <c r="G152" s="52" t="n">
        <v>350</v>
      </c>
      <c r="H152" s="53">
        <f>SUM($G$8:G152)</f>
        <v/>
      </c>
      <c r="I152" s="2" t="inlineStr">
        <is>
          <t>4.6–7.5小时</t>
        </is>
      </c>
      <c r="J152" s="29" t="inlineStr">
        <is>
          <t>东营到烟台，黄河口游览视额外时间选择</t>
        </is>
      </c>
      <c r="K152" s="29" t="inlineStr">
        <is>
          <t>G228方向与高速连接</t>
        </is>
      </c>
      <c r="L152" s="29" t="inlineStr">
        <is>
          <t>沿海天气与城市拥堵</t>
        </is>
      </c>
      <c r="M152" s="29" t="inlineStr">
        <is>
          <t>县城或城市补给，转场前查沿途加油与停车条件</t>
        </is>
      </c>
      <c r="N152" s="29" t="inlineStr">
        <is>
          <t>2031年导航、天气与酒店确认后执行</t>
        </is>
      </c>
      <c r="O152" s="29" t="inlineStr">
        <is>
          <t>住目的地城市或乡镇，优先两间带停车位房间；当前不指定酒店</t>
        </is>
      </c>
      <c r="P152" s="35" t="inlineStr">
        <is>
          <t>待复核</t>
        </is>
      </c>
      <c r="Q152" s="54" t="n"/>
      <c r="R152" s="35" t="n"/>
      <c r="S152" s="29" t="inlineStr">
        <is>
          <t>G03、G04、G05、G07、G08、G09、C01、C02、C04、C05</t>
        </is>
      </c>
      <c r="T15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52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C04：降低游览密度，改城市公共交通或提前停留；不通过夜间长转场补排队损失。
C05：改合法绕行、错峰或外围停车换公共交通；不以导航提示或绿牌为唯一通行依据。</t>
        </is>
      </c>
    </row>
    <row r="153" ht="60" customHeight="1">
      <c r="A153" s="50" t="n">
        <v>146</v>
      </c>
      <c r="B153" s="51">
        <f>'行程总览'!$B$4+A153-1</f>
        <v/>
      </c>
      <c r="C153" s="15" t="inlineStr">
        <is>
          <t>辽东—环渤海—山东</t>
        </is>
      </c>
      <c r="D153" s="33" t="inlineStr">
        <is>
          <t>游览</t>
        </is>
      </c>
      <c r="E153" s="33" t="inlineStr">
        <is>
          <t>烟台</t>
        </is>
      </c>
      <c r="F153" s="33" t="inlineStr">
        <is>
          <t>威海</t>
        </is>
      </c>
      <c r="G153" s="52" t="n">
        <v>90</v>
      </c>
      <c r="H153" s="53">
        <f>SUM($G$8:G153)</f>
        <v/>
      </c>
      <c r="I153" s="2" t="inlineStr">
        <is>
          <t>1.2–2.3小时</t>
        </is>
      </c>
      <c r="J153" s="29" t="inlineStr">
        <is>
          <t>烟台到威海，海岸慢游</t>
        </is>
      </c>
      <c r="K153" s="29" t="inlineStr">
        <is>
          <t>G228方向与高速连接</t>
        </is>
      </c>
      <c r="L153" s="29" t="inlineStr">
        <is>
          <t>沿海天气与城市拥堵</t>
        </is>
      </c>
      <c r="M153" s="29" t="inlineStr">
        <is>
          <t>县城或城市补给，转场前查沿途加油与停车条件</t>
        </is>
      </c>
      <c r="N153" s="29" t="inlineStr">
        <is>
          <t>2031年导航、天气与酒店确认后执行</t>
        </is>
      </c>
      <c r="O153" s="29" t="inlineStr">
        <is>
          <t>住目的地城市或乡镇，优先两间带停车位房间；当前不指定酒店</t>
        </is>
      </c>
      <c r="P153" s="35" t="inlineStr">
        <is>
          <t>待复核</t>
        </is>
      </c>
      <c r="Q153" s="54" t="n"/>
      <c r="R153" s="35" t="n"/>
      <c r="S153" s="29" t="inlineStr">
        <is>
          <t>G03、G04、G05、G07、G08、G09、C01、C02、C04、C05</t>
        </is>
      </c>
      <c r="T15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53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C04：降低游览密度，改城市公共交通或提前停留；不通过夜间长转场补排队损失。
C05：改合法绕行、错峰或外围停车换公共交通；不以导航提示或绿牌为唯一通行依据。</t>
        </is>
      </c>
    </row>
    <row r="154" ht="60" customHeight="1">
      <c r="A154" s="50" t="n">
        <v>147</v>
      </c>
      <c r="B154" s="51">
        <f>'行程总览'!$B$4+A154-1</f>
        <v/>
      </c>
      <c r="C154" s="15" t="inlineStr">
        <is>
          <t>辽东—环渤海—山东</t>
        </is>
      </c>
      <c r="D154" s="33" t="inlineStr">
        <is>
          <t>转场</t>
        </is>
      </c>
      <c r="E154" s="33" t="inlineStr">
        <is>
          <t>威海</t>
        </is>
      </c>
      <c r="F154" s="33" t="inlineStr">
        <is>
          <t>青岛</t>
        </is>
      </c>
      <c r="G154" s="52" t="n">
        <v>310</v>
      </c>
      <c r="H154" s="53">
        <f>SUM($G$8:G154)</f>
        <v/>
      </c>
      <c r="I154" s="2" t="inlineStr">
        <is>
          <t>4.1–6.7小时</t>
        </is>
      </c>
      <c r="J154" s="29" t="inlineStr">
        <is>
          <t>经山东半岛陆路到青岛，跨湾部分只走桥梁</t>
        </is>
      </c>
      <c r="K154" s="29" t="inlineStr">
        <is>
          <t>G228方向与高速连接</t>
        </is>
      </c>
      <c r="L154" s="29" t="inlineStr">
        <is>
          <t>沿海天气与城市拥堵</t>
        </is>
      </c>
      <c r="M154" s="29" t="inlineStr">
        <is>
          <t>县城或城市补给，转场前查沿途加油与停车条件</t>
        </is>
      </c>
      <c r="N154" s="29" t="inlineStr">
        <is>
          <t>2031年导航、天气与酒店确认后执行</t>
        </is>
      </c>
      <c r="O154" s="29" t="inlineStr">
        <is>
          <t>住目的地城市或乡镇，优先两间带停车位房间；当前不指定酒店</t>
        </is>
      </c>
      <c r="P154" s="35" t="inlineStr">
        <is>
          <t>待复核</t>
        </is>
      </c>
      <c r="Q154" s="54" t="n"/>
      <c r="R154" s="35" t="n"/>
      <c r="S154" s="29" t="inlineStr">
        <is>
          <t>G03、G04、G05、G07、G08、G09、C01、C02、C04、C05</t>
        </is>
      </c>
      <c r="T15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54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C04：降低游览密度，改城市公共交通或提前停留；不通过夜间长转场补排队损失。
C05：改合法绕行、错峰或外围停车换公共交通；不以导航提示或绿牌为唯一通行依据。</t>
        </is>
      </c>
    </row>
    <row r="155" ht="60" customHeight="1">
      <c r="A155" s="50" t="n">
        <v>148</v>
      </c>
      <c r="B155" s="51">
        <f>'行程总览'!$B$4+A155-1</f>
        <v/>
      </c>
      <c r="C155" s="15" t="inlineStr">
        <is>
          <t>江苏—上海—浙江</t>
        </is>
      </c>
      <c r="D155" s="33" t="inlineStr">
        <is>
          <t>休整</t>
        </is>
      </c>
      <c r="E155" s="33" t="inlineStr">
        <is>
          <t>青岛</t>
        </is>
      </c>
      <c r="F155" s="33" t="inlineStr">
        <is>
          <t>青岛</t>
        </is>
      </c>
      <c r="G155" s="52" t="n">
        <v>0</v>
      </c>
      <c r="H155" s="53">
        <f>SUM($G$8:G155)</f>
        <v/>
      </c>
      <c r="I155" s="2" t="inlineStr">
        <is>
          <t>0（不自驾）</t>
        </is>
      </c>
      <c r="J155" s="29" t="inlineStr">
        <is>
          <t>城市海岸步行或公共交通，休整</t>
        </is>
      </c>
      <c r="K155" s="29" t="inlineStr">
        <is>
          <t>步行或当地合规交通，零自驾里程</t>
        </is>
      </c>
      <c r="L155" s="29" t="inlineStr">
        <is>
          <t>城市拥堵、桥梁大风和假期客流</t>
        </is>
      </c>
      <c r="M155" s="29" t="inlineStr">
        <is>
          <t>住宿地集中补给、检查车辆，不安排自驾</t>
        </is>
      </c>
      <c r="N155" s="29" t="inlineStr">
        <is>
          <t>2031年导航、天气与酒店确认后执行</t>
        </is>
      </c>
      <c r="O155" s="29" t="inlineStr">
        <is>
          <t>住目的地城市或乡镇，优先两间带停车位房间；当前不指定酒店</t>
        </is>
      </c>
      <c r="P155" s="35" t="inlineStr">
        <is>
          <t>待复核</t>
        </is>
      </c>
      <c r="Q155" s="54" t="n"/>
      <c r="R155" s="35" t="n"/>
      <c r="S155" s="29" t="inlineStr">
        <is>
          <t>G03、G04、G05、G07、G08、G09、C01、C02、C04、C05</t>
        </is>
      </c>
      <c r="T15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55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C04：降低游览密度，改城市公共交通或提前停留；不通过夜间长转场补排队损失。
C05：改合法绕行、错峰或外围停车换公共交通；不以导航提示或绿牌为唯一通行依据。</t>
        </is>
      </c>
    </row>
    <row r="156" ht="60" customHeight="1">
      <c r="A156" s="50" t="n">
        <v>149</v>
      </c>
      <c r="B156" s="51">
        <f>'行程总览'!$B$4+A156-1</f>
        <v/>
      </c>
      <c r="C156" s="15" t="inlineStr">
        <is>
          <t>江苏—上海—浙江</t>
        </is>
      </c>
      <c r="D156" s="33" t="inlineStr">
        <is>
          <t>游览</t>
        </is>
      </c>
      <c r="E156" s="33" t="inlineStr">
        <is>
          <t>青岛</t>
        </is>
      </c>
      <c r="F156" s="33" t="inlineStr">
        <is>
          <t>日照</t>
        </is>
      </c>
      <c r="G156" s="52" t="n">
        <v>160</v>
      </c>
      <c r="H156" s="53">
        <f>SUM($G$8:G156)</f>
        <v/>
      </c>
      <c r="I156" s="2" t="inlineStr">
        <is>
          <t>2.1–3.8小时</t>
        </is>
      </c>
      <c r="J156" s="29" t="inlineStr">
        <is>
          <t>青岛到日照，滨海短停</t>
        </is>
      </c>
      <c r="K156" s="29" t="inlineStr">
        <is>
          <t>G228方向、跨江跨海桥梁与高速</t>
        </is>
      </c>
      <c r="L156" s="29" t="inlineStr">
        <is>
          <t>城市拥堵、桥梁大风和假期客流</t>
        </is>
      </c>
      <c r="M156" s="29" t="inlineStr">
        <is>
          <t>县城或城市补给，转场前查沿途加油与停车条件</t>
        </is>
      </c>
      <c r="N156" s="29" t="inlineStr">
        <is>
          <t>2031年导航、天气与酒店确认后执行</t>
        </is>
      </c>
      <c r="O156" s="29" t="inlineStr">
        <is>
          <t>住目的地城市或乡镇，优先两间带停车位房间；当前不指定酒店</t>
        </is>
      </c>
      <c r="P156" s="35" t="inlineStr">
        <is>
          <t>待复核</t>
        </is>
      </c>
      <c r="Q156" s="54" t="n"/>
      <c r="R156" s="35" t="n"/>
      <c r="S156" s="29" t="inlineStr">
        <is>
          <t>G03、G04、G05、G07、G08、G09、C01、C02、C04、C05</t>
        </is>
      </c>
      <c r="T15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56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C04：降低游览密度，改城市公共交通或提前停留；不通过夜间长转场补排队损失。
C05：改合法绕行、错峰或外围停车换公共交通；不以导航提示或绿牌为唯一通行依据。</t>
        </is>
      </c>
    </row>
    <row r="157" ht="60" customHeight="1">
      <c r="A157" s="50" t="n">
        <v>150</v>
      </c>
      <c r="B157" s="51">
        <f>'行程总览'!$B$4+A157-1</f>
        <v/>
      </c>
      <c r="C157" s="15" t="inlineStr">
        <is>
          <t>江苏—上海—浙江</t>
        </is>
      </c>
      <c r="D157" s="33" t="inlineStr">
        <is>
          <t>游览</t>
        </is>
      </c>
      <c r="E157" s="33" t="inlineStr">
        <is>
          <t>日照</t>
        </is>
      </c>
      <c r="F157" s="33" t="inlineStr">
        <is>
          <t>连云港</t>
        </is>
      </c>
      <c r="G157" s="52" t="n">
        <v>140</v>
      </c>
      <c r="H157" s="53">
        <f>SUM($G$8:G157)</f>
        <v/>
      </c>
      <c r="I157" s="2" t="inlineStr">
        <is>
          <t>1.9–3.4小时</t>
        </is>
      </c>
      <c r="J157" s="29" t="inlineStr">
        <is>
          <t>山东到江苏，滨海与城市停留</t>
        </is>
      </c>
      <c r="K157" s="29" t="inlineStr">
        <is>
          <t>G228方向、跨江跨海桥梁与高速</t>
        </is>
      </c>
      <c r="L157" s="29" t="inlineStr">
        <is>
          <t>城市拥堵、桥梁大风和假期客流</t>
        </is>
      </c>
      <c r="M157" s="29" t="inlineStr">
        <is>
          <t>县城或城市补给，转场前查沿途加油与停车条件</t>
        </is>
      </c>
      <c r="N157" s="29" t="inlineStr">
        <is>
          <t>2031年导航、天气与酒店确认后执行</t>
        </is>
      </c>
      <c r="O157" s="29" t="inlineStr">
        <is>
          <t>住目的地城市或乡镇，优先两间带停车位房间；当前不指定酒店</t>
        </is>
      </c>
      <c r="P157" s="35" t="inlineStr">
        <is>
          <t>待复核</t>
        </is>
      </c>
      <c r="Q157" s="54" t="n"/>
      <c r="R157" s="35" t="n"/>
      <c r="S157" s="29" t="inlineStr">
        <is>
          <t>G03、G04、G05、G07、G08、G09、C01、C02、C04、C05</t>
        </is>
      </c>
      <c r="T15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57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C04：降低游览密度，改城市公共交通或提前停留；不通过夜间长转场补排队损失。
C05：改合法绕行、错峰或外围停车换公共交通；不以导航提示或绿牌为唯一通行依据。</t>
        </is>
      </c>
    </row>
    <row r="158" ht="60" customHeight="1">
      <c r="A158" s="50" t="n">
        <v>151</v>
      </c>
      <c r="B158" s="51">
        <f>'行程总览'!$B$4+A158-1</f>
        <v/>
      </c>
      <c r="C158" s="15" t="inlineStr">
        <is>
          <t>江苏—上海—浙江</t>
        </is>
      </c>
      <c r="D158" s="33" t="inlineStr">
        <is>
          <t>转场</t>
        </is>
      </c>
      <c r="E158" s="33" t="inlineStr">
        <is>
          <t>连云港</t>
        </is>
      </c>
      <c r="F158" s="33" t="inlineStr">
        <is>
          <t>盐城</t>
        </is>
      </c>
      <c r="G158" s="52" t="n">
        <v>240</v>
      </c>
      <c r="H158" s="53">
        <f>SUM($G$8:G158)</f>
        <v/>
      </c>
      <c r="I158" s="2" t="inlineStr">
        <is>
          <t>3.1–5.3小时</t>
        </is>
      </c>
      <c r="J158" s="29" t="inlineStr">
        <is>
          <t>沿江苏方向到盐城</t>
        </is>
      </c>
      <c r="K158" s="29" t="inlineStr">
        <is>
          <t>G228方向、跨江跨海桥梁与高速</t>
        </is>
      </c>
      <c r="L158" s="29" t="inlineStr">
        <is>
          <t>城市拥堵、桥梁大风和假期客流</t>
        </is>
      </c>
      <c r="M158" s="29" t="inlineStr">
        <is>
          <t>县城或城市补给，转场前查沿途加油与停车条件</t>
        </is>
      </c>
      <c r="N158" s="29" t="inlineStr">
        <is>
          <t>2031年导航、天气与酒店确认后执行</t>
        </is>
      </c>
      <c r="O158" s="29" t="inlineStr">
        <is>
          <t>住目的地城市或乡镇，优先两间带停车位房间；当前不指定酒店</t>
        </is>
      </c>
      <c r="P158" s="35" t="inlineStr">
        <is>
          <t>待复核</t>
        </is>
      </c>
      <c r="Q158" s="54" t="n"/>
      <c r="R158" s="35" t="n"/>
      <c r="S158" s="29" t="inlineStr">
        <is>
          <t>G03、G04、G05、G07、G08、G09、C01、C02、C04、C05</t>
        </is>
      </c>
      <c r="T15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58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C04：降低游览密度，改城市公共交通或提前停留；不通过夜间长转场补排队损失。
C05：改合法绕行、错峰或外围停车换公共交通；不以导航提示或绿牌为唯一通行依据。</t>
        </is>
      </c>
    </row>
    <row r="159" ht="60" customHeight="1">
      <c r="A159" s="50" t="n">
        <v>152</v>
      </c>
      <c r="B159" s="51">
        <f>'行程总览'!$B$4+A159-1</f>
        <v/>
      </c>
      <c r="C159" s="15" t="inlineStr">
        <is>
          <t>江苏—上海—浙江</t>
        </is>
      </c>
      <c r="D159" s="33" t="inlineStr">
        <is>
          <t>游览</t>
        </is>
      </c>
      <c r="E159" s="33" t="inlineStr">
        <is>
          <t>盐城</t>
        </is>
      </c>
      <c r="F159" s="33" t="inlineStr">
        <is>
          <t>盐城</t>
        </is>
      </c>
      <c r="G159" s="52" t="n">
        <v>90</v>
      </c>
      <c r="H159" s="53">
        <f>SUM($G$8:G159)</f>
        <v/>
      </c>
      <c r="I159" s="2" t="inlineStr">
        <is>
          <t>1.2–2.3小时</t>
        </is>
      </c>
      <c r="J159" s="29" t="inlineStr">
        <is>
          <t>湿地景点择一，预约与开放范围当年确认</t>
        </is>
      </c>
      <c r="K159" s="29" t="inlineStr">
        <is>
          <t>G228方向、跨江跨海桥梁与高速</t>
        </is>
      </c>
      <c r="L159" s="29" t="inlineStr">
        <is>
          <t>城市拥堵、桥梁大风和假期客流</t>
        </is>
      </c>
      <c r="M159" s="29" t="inlineStr">
        <is>
          <t>县城或城市补给，转场前查沿途加油与停车条件</t>
        </is>
      </c>
      <c r="N159" s="29" t="inlineStr">
        <is>
          <t>2031年导航、天气与酒店确认后执行</t>
        </is>
      </c>
      <c r="O159" s="29" t="inlineStr">
        <is>
          <t>住目的地城市或乡镇，优先两间带停车位房间；当前不指定酒店</t>
        </is>
      </c>
      <c r="P159" s="35" t="inlineStr">
        <is>
          <t>待复核</t>
        </is>
      </c>
      <c r="Q159" s="54" t="n"/>
      <c r="R159" s="35" t="n"/>
      <c r="S159" s="29" t="inlineStr">
        <is>
          <t>G03、G04、G05、G07、G08、G09、C01、C02、C05</t>
        </is>
      </c>
      <c r="T15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59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60" ht="60" customHeight="1">
      <c r="A160" s="50" t="n">
        <v>153</v>
      </c>
      <c r="B160" s="51">
        <f>'行程总览'!$B$4+A160-1</f>
        <v/>
      </c>
      <c r="C160" s="15" t="inlineStr">
        <is>
          <t>江苏—上海—浙江</t>
        </is>
      </c>
      <c r="D160" s="33" t="inlineStr">
        <is>
          <t>转场</t>
        </is>
      </c>
      <c r="E160" s="33" t="inlineStr">
        <is>
          <t>盐城</t>
        </is>
      </c>
      <c r="F160" s="33" t="inlineStr">
        <is>
          <t>南通</t>
        </is>
      </c>
      <c r="G160" s="52" t="n">
        <v>200</v>
      </c>
      <c r="H160" s="53">
        <f>SUM($G$8:G160)</f>
        <v/>
      </c>
      <c r="I160" s="2" t="inlineStr">
        <is>
          <t>2.6–4.5小时</t>
        </is>
      </c>
      <c r="J160" s="29" t="inlineStr">
        <is>
          <t>盐城到南通</t>
        </is>
      </c>
      <c r="K160" s="29" t="inlineStr">
        <is>
          <t>G228方向、跨江跨海桥梁与高速</t>
        </is>
      </c>
      <c r="L160" s="29" t="inlineStr">
        <is>
          <t>城市拥堵、桥梁大风和假期客流</t>
        </is>
      </c>
      <c r="M160" s="29" t="inlineStr">
        <is>
          <t>县城或城市补给，转场前查沿途加油与停车条件</t>
        </is>
      </c>
      <c r="N160" s="29" t="inlineStr">
        <is>
          <t>2031年导航、天气与酒店确认后执行</t>
        </is>
      </c>
      <c r="O160" s="29" t="inlineStr">
        <is>
          <t>住目的地城市或乡镇，优先两间带停车位房间；当前不指定酒店</t>
        </is>
      </c>
      <c r="P160" s="35" t="inlineStr">
        <is>
          <t>待复核</t>
        </is>
      </c>
      <c r="Q160" s="54" t="n"/>
      <c r="R160" s="35" t="n"/>
      <c r="S160" s="29" t="inlineStr">
        <is>
          <t>G03、G04、G05、G07、G08、G09、C01、C02、C05</t>
        </is>
      </c>
      <c r="T16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60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61" ht="60" customHeight="1">
      <c r="A161" s="50" t="n">
        <v>154</v>
      </c>
      <c r="B161" s="51">
        <f>'行程总览'!$B$4+A161-1</f>
        <v/>
      </c>
      <c r="C161" s="15" t="inlineStr">
        <is>
          <t>江苏—上海—浙江</t>
        </is>
      </c>
      <c r="D161" s="33" t="inlineStr">
        <is>
          <t>转场</t>
        </is>
      </c>
      <c r="E161" s="33" t="inlineStr">
        <is>
          <t>南通</t>
        </is>
      </c>
      <c r="F161" s="33" t="inlineStr">
        <is>
          <t>上海</t>
        </is>
      </c>
      <c r="G161" s="52" t="n">
        <v>160</v>
      </c>
      <c r="H161" s="53">
        <f>SUM($G$8:G161)</f>
        <v/>
      </c>
      <c r="I161" s="2" t="inlineStr">
        <is>
          <t>2.1–3.8小时</t>
        </is>
      </c>
      <c r="J161" s="29" t="inlineStr">
        <is>
          <t>南通到上海，下午外滩历史街区步行；不再另留全天城市游，崇明东滩为未排候选</t>
        </is>
      </c>
      <c r="K161" s="29" t="inlineStr">
        <is>
          <t>G228方向、跨江跨海桥梁与高速</t>
        </is>
      </c>
      <c r="L161" s="29" t="inlineStr">
        <is>
          <t>城市拥堵、桥梁大风和假期客流</t>
        </is>
      </c>
      <c r="M161" s="29" t="inlineStr">
        <is>
          <t>县城或城市补给，转场前查沿途加油与停车条件</t>
        </is>
      </c>
      <c r="N161" s="29" t="inlineStr">
        <is>
          <t>2031年导航、天气与酒店确认后执行</t>
        </is>
      </c>
      <c r="O161" s="29" t="inlineStr">
        <is>
          <t>住目的地城市或乡镇，优先两间带停车位房间；当前不指定酒店</t>
        </is>
      </c>
      <c r="P161" s="35" t="inlineStr">
        <is>
          <t>待复核</t>
        </is>
      </c>
      <c r="Q161" s="54" t="n"/>
      <c r="R161" s="35" t="n"/>
      <c r="S161" s="29" t="inlineStr">
        <is>
          <t>G03、G04、G05、G07、G08、G09、C01、C02、C05</t>
        </is>
      </c>
      <c r="T16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61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62" ht="60" customHeight="1">
      <c r="A162" s="50" t="n">
        <v>155</v>
      </c>
      <c r="B162" s="51">
        <f>'行程总览'!$B$4+A162-1</f>
        <v/>
      </c>
      <c r="C162" s="15" t="inlineStr">
        <is>
          <t>江苏—上海—浙江</t>
        </is>
      </c>
      <c r="D162" s="33" t="inlineStr">
        <is>
          <t>转场</t>
        </is>
      </c>
      <c r="E162" s="33" t="inlineStr">
        <is>
          <t>上海</t>
        </is>
      </c>
      <c r="F162" s="33" t="inlineStr">
        <is>
          <t>宁波</t>
        </is>
      </c>
      <c r="G162" s="52" t="n">
        <v>270</v>
      </c>
      <c r="H162" s="53">
        <f>SUM($G$8:G162)</f>
        <v/>
      </c>
      <c r="I162" s="2" t="inlineStr">
        <is>
          <t>3.6–6.0小时</t>
        </is>
      </c>
      <c r="J162" s="29" t="inlineStr">
        <is>
          <t>经嘉兴与杭州湾桥梁或陆路连接到宁波</t>
        </is>
      </c>
      <c r="K162" s="29" t="inlineStr">
        <is>
          <t>G228方向、跨江跨海桥梁与高速</t>
        </is>
      </c>
      <c r="L162" s="29" t="inlineStr">
        <is>
          <t>城市拥堵、桥梁大风和假期客流</t>
        </is>
      </c>
      <c r="M162" s="29" t="inlineStr">
        <is>
          <t>县城或城市补给，转场前查沿途加油与停车条件</t>
        </is>
      </c>
      <c r="N162" s="29" t="inlineStr">
        <is>
          <t>2031年导航、天气与酒店确认后执行</t>
        </is>
      </c>
      <c r="O162" s="29" t="inlineStr">
        <is>
          <t>住目的地城市或乡镇，优先两间带停车位房间；当前不指定酒店</t>
        </is>
      </c>
      <c r="P162" s="35" t="inlineStr">
        <is>
          <t>待复核</t>
        </is>
      </c>
      <c r="Q162" s="54" t="n"/>
      <c r="R162" s="35" t="n"/>
      <c r="S162" s="29" t="inlineStr">
        <is>
          <t>G03、G04、G05、G07、G08、G09、C01、C02、C05</t>
        </is>
      </c>
      <c r="T16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62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63" ht="60" customHeight="1">
      <c r="A163" s="50" t="n">
        <v>156</v>
      </c>
      <c r="B163" s="51">
        <f>'行程总览'!$B$4+A163-1</f>
        <v/>
      </c>
      <c r="C163" s="15" t="inlineStr">
        <is>
          <t>江苏—上海—浙江</t>
        </is>
      </c>
      <c r="D163" s="33" t="inlineStr">
        <is>
          <t>游览</t>
        </is>
      </c>
      <c r="E163" s="33" t="inlineStr">
        <is>
          <t>宁波</t>
        </is>
      </c>
      <c r="F163" s="33" t="inlineStr">
        <is>
          <t>舟山</t>
        </is>
      </c>
      <c r="G163" s="52" t="n">
        <v>100</v>
      </c>
      <c r="H163" s="53">
        <f>SUM($G$8:G163)</f>
        <v/>
      </c>
      <c r="I163" s="2" t="inlineStr">
        <is>
          <t>1.3–2.5小时</t>
        </is>
      </c>
      <c r="J163" s="29" t="inlineStr">
        <is>
          <t>宁波经真实跨海大桥群到舟山本岛</t>
        </is>
      </c>
      <c r="K163" s="29" t="inlineStr">
        <is>
          <t>G228方向、跨江跨海桥梁与高速</t>
        </is>
      </c>
      <c r="L163" s="29" t="inlineStr">
        <is>
          <t>城市拥堵、桥梁大风和假期客流</t>
        </is>
      </c>
      <c r="M163" s="29" t="inlineStr">
        <is>
          <t>县城或城市补给，转场前查沿途加油与停车条件</t>
        </is>
      </c>
      <c r="N163" s="29" t="inlineStr">
        <is>
          <t>2031年导航、天气与酒店确认后执行</t>
        </is>
      </c>
      <c r="O163" s="29" t="inlineStr">
        <is>
          <t>提前确认景区/岛屿周边停车、住宿和私车准入；不要把景点代表坐标当酒店地址</t>
        </is>
      </c>
      <c r="P163" s="35" t="inlineStr">
        <is>
          <t>待复核</t>
        </is>
      </c>
      <c r="Q163" s="54" t="n"/>
      <c r="R163" s="35" t="n"/>
      <c r="S163" s="29" t="inlineStr">
        <is>
          <t>G03、G04、G05、G07、G08、G09、C01、C02、C03、C05</t>
        </is>
      </c>
      <c r="T16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63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C03：取消乘船支线留在大陆或本岛开放区域；不得租无资质船只绕开停航。被困岛上按官方疏散与住宿安排，不赶末班冒险。
C05：改合法绕行、错峰或外围停车换公共交通；不以导航提示或绿牌为唯一通行依据。</t>
        </is>
      </c>
    </row>
    <row r="164" ht="60" customHeight="1">
      <c r="A164" s="50" t="n">
        <v>157</v>
      </c>
      <c r="B164" s="51">
        <f>'行程总览'!$B$4+A164-1</f>
        <v/>
      </c>
      <c r="C164" s="15" t="inlineStr">
        <is>
          <t>江苏—上海—浙江</t>
        </is>
      </c>
      <c r="D164" s="33" t="inlineStr">
        <is>
          <t>休整</t>
        </is>
      </c>
      <c r="E164" s="33" t="inlineStr">
        <is>
          <t>舟山</t>
        </is>
      </c>
      <c r="F164" s="33" t="inlineStr">
        <is>
          <t>舟山</t>
        </is>
      </c>
      <c r="G164" s="52" t="n">
        <v>0</v>
      </c>
      <c r="H164" s="53">
        <f>SUM($G$8:G164)</f>
        <v/>
      </c>
      <c r="I164" s="2" t="inlineStr">
        <is>
          <t>0（不自驾）</t>
        </is>
      </c>
      <c r="J164" s="29" t="inlineStr">
        <is>
          <t>岛上休息或使用景区交通，不默认车辆上岛船运</t>
        </is>
      </c>
      <c r="K164" s="29" t="inlineStr">
        <is>
          <t>步行或当地合规交通，零自驾里程</t>
        </is>
      </c>
      <c r="L164" s="29" t="inlineStr">
        <is>
          <t>城市拥堵、桥梁大风和假期客流</t>
        </is>
      </c>
      <c r="M164" s="29" t="inlineStr">
        <is>
          <t>住宿地集中补给、检查车辆，不安排自驾</t>
        </is>
      </c>
      <c r="N164" s="29" t="inlineStr">
        <is>
          <t>2031年导航、天气与酒店确认后执行</t>
        </is>
      </c>
      <c r="O164" s="29" t="inlineStr">
        <is>
          <t>提前确认景区/岛屿周边停车、住宿和私车准入；不要把景点代表坐标当酒店地址</t>
        </is>
      </c>
      <c r="P164" s="35" t="inlineStr">
        <is>
          <t>待复核</t>
        </is>
      </c>
      <c r="Q164" s="54" t="n"/>
      <c r="R164" s="35" t="n"/>
      <c r="S164" s="29" t="inlineStr">
        <is>
          <t>G03、G04、G05、G07、G08、G09、C01、C02、C03、C05</t>
        </is>
      </c>
      <c r="T164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64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C03：取消乘船支线留在大陆或本岛开放区域；不得租无资质船只绕开停航。被困岛上按官方疏散与住宿安排，不赶末班冒险。
C05：改合法绕行、错峰或外围停车换公共交通；不以导航提示或绿牌为唯一通行依据。</t>
        </is>
      </c>
    </row>
    <row r="165" ht="60" customHeight="1">
      <c r="A165" s="50" t="n">
        <v>158</v>
      </c>
      <c r="B165" s="51">
        <f>'行程总览'!$B$4+A165-1</f>
        <v/>
      </c>
      <c r="C165" s="15" t="inlineStr">
        <is>
          <t>江苏—上海—浙江</t>
        </is>
      </c>
      <c r="D165" s="33" t="inlineStr">
        <is>
          <t>游览</t>
        </is>
      </c>
      <c r="E165" s="33" t="inlineStr">
        <is>
          <t>舟山</t>
        </is>
      </c>
      <c r="F165" s="33" t="inlineStr">
        <is>
          <t>象山</t>
        </is>
      </c>
      <c r="G165" s="52" t="n">
        <v>190</v>
      </c>
      <c r="H165" s="53">
        <f>SUM($G$8:G165)</f>
        <v/>
      </c>
      <c r="I165" s="2" t="inlineStr">
        <is>
          <t>2.5–4.3小时</t>
        </is>
      </c>
      <c r="J165" s="29" t="inlineStr">
        <is>
          <t>舟山沿桥梁返回宁波，再到象山</t>
        </is>
      </c>
      <c r="K165" s="29" t="inlineStr">
        <is>
          <t>G228方向、跨江跨海桥梁与高速</t>
        </is>
      </c>
      <c r="L165" s="29" t="inlineStr">
        <is>
          <t>城市拥堵、桥梁大风和假期客流</t>
        </is>
      </c>
      <c r="M165" s="29" t="inlineStr">
        <is>
          <t>县城或城市补给，转场前查沿途加油与停车条件</t>
        </is>
      </c>
      <c r="N165" s="29" t="inlineStr">
        <is>
          <t>2031年导航、天气与酒店确认后执行</t>
        </is>
      </c>
      <c r="O165" s="29" t="inlineStr">
        <is>
          <t>住目的地城市或乡镇，优先两间带停车位房间；当前不指定酒店</t>
        </is>
      </c>
      <c r="P165" s="35" t="inlineStr">
        <is>
          <t>待复核</t>
        </is>
      </c>
      <c r="Q165" s="54" t="n"/>
      <c r="R165" s="35" t="n"/>
      <c r="S165" s="29" t="inlineStr">
        <is>
          <t>G03、G04、G05、G07、G08、G09、C01、C02、C03、C05</t>
        </is>
      </c>
      <c r="T16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65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C03：取消乘船支线留在大陆或本岛开放区域；不得租无资质船只绕开停航。被困岛上按官方疏散与住宿安排，不赶末班冒险。
C05：改合法绕行、错峰或外围停车换公共交通；不以导航提示或绿牌为唯一通行依据。</t>
        </is>
      </c>
    </row>
    <row r="166" ht="60" customHeight="1">
      <c r="A166" s="50" t="n">
        <v>159</v>
      </c>
      <c r="B166" s="51">
        <f>'行程总览'!$B$4+A166-1</f>
        <v/>
      </c>
      <c r="C166" s="15" t="inlineStr">
        <is>
          <t>江苏—上海—浙江</t>
        </is>
      </c>
      <c r="D166" s="33" t="inlineStr">
        <is>
          <t>长转场</t>
        </is>
      </c>
      <c r="E166" s="33" t="inlineStr">
        <is>
          <t>象山</t>
        </is>
      </c>
      <c r="F166" s="33" t="inlineStr">
        <is>
          <t>温州</t>
        </is>
      </c>
      <c r="G166" s="52" t="n">
        <v>340</v>
      </c>
      <c r="H166" s="53">
        <f>SUM($G$8:G166)</f>
        <v/>
      </c>
      <c r="I166" s="2" t="inlineStr">
        <is>
          <t>4.4–7.3小时</t>
        </is>
      </c>
      <c r="J166" s="29" t="inlineStr">
        <is>
          <t>经台州到温州，控制额外停留</t>
        </is>
      </c>
      <c r="K166" s="29" t="inlineStr">
        <is>
          <t>G228方向、跨江跨海桥梁与高速</t>
        </is>
      </c>
      <c r="L166" s="29" t="inlineStr">
        <is>
          <t>城市拥堵、桥梁大风和假期客流</t>
        </is>
      </c>
      <c r="M166" s="29" t="inlineStr">
        <is>
          <t>县城或城市补给，转场前查沿途加油与停车条件</t>
        </is>
      </c>
      <c r="N166" s="29" t="inlineStr">
        <is>
          <t>2031年导航、天气与酒店确认后执行</t>
        </is>
      </c>
      <c r="O166" s="29" t="inlineStr">
        <is>
          <t>住目的地城市或乡镇，优先两间带停车位房间；当前不指定酒店</t>
        </is>
      </c>
      <c r="P166" s="35" t="inlineStr">
        <is>
          <t>待复核</t>
        </is>
      </c>
      <c r="Q166" s="54" t="n"/>
      <c r="R166" s="35" t="n"/>
      <c r="S166" s="29" t="inlineStr">
        <is>
          <t>G03、G04、G05、G07、G08、G09、C01、C02、C05</t>
        </is>
      </c>
      <c r="T16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66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67" ht="60" customHeight="1">
      <c r="A167" s="50" t="n">
        <v>160</v>
      </c>
      <c r="B167" s="51">
        <f>'行程总览'!$B$4+A167-1</f>
        <v/>
      </c>
      <c r="C167" s="15" t="inlineStr">
        <is>
          <t>江苏—上海—浙江</t>
        </is>
      </c>
      <c r="D167" s="33" t="inlineStr">
        <is>
          <t>游览</t>
        </is>
      </c>
      <c r="E167" s="33" t="inlineStr">
        <is>
          <t>温州</t>
        </is>
      </c>
      <c r="F167" s="33" t="inlineStr">
        <is>
          <t>霞浦</t>
        </is>
      </c>
      <c r="G167" s="52" t="n">
        <v>200</v>
      </c>
      <c r="H167" s="53">
        <f>SUM($G$8:G167)</f>
        <v/>
      </c>
      <c r="I167" s="2" t="inlineStr">
        <is>
          <t>2.6–4.5小时</t>
        </is>
      </c>
      <c r="J167" s="29" t="inlineStr">
        <is>
          <t>经福鼎到霞浦</t>
        </is>
      </c>
      <c r="K167" s="29" t="inlineStr">
        <is>
          <t>G228方向、跨江跨海桥梁与高速</t>
        </is>
      </c>
      <c r="L167" s="29" t="inlineStr">
        <is>
          <t>城市拥堵、桥梁大风和假期客流</t>
        </is>
      </c>
      <c r="M167" s="29" t="inlineStr">
        <is>
          <t>县城或城市补给，转场前查沿途加油与停车条件</t>
        </is>
      </c>
      <c r="N167" s="29" t="inlineStr">
        <is>
          <t>2031年导航、天气与酒店确认后执行</t>
        </is>
      </c>
      <c r="O167" s="29" t="inlineStr">
        <is>
          <t>住目的地城市或乡镇，优先两间带停车位房间；当前不指定酒店</t>
        </is>
      </c>
      <c r="P167" s="35" t="inlineStr">
        <is>
          <t>待复核</t>
        </is>
      </c>
      <c r="Q167" s="54" t="n"/>
      <c r="R167" s="35" t="n"/>
      <c r="S167" s="29" t="inlineStr">
        <is>
          <t>G03、G04、G05、G07、G08、G09、C01、C02、C05</t>
        </is>
      </c>
      <c r="T16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67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68" ht="60" customHeight="1">
      <c r="A168" s="50" t="n">
        <v>161</v>
      </c>
      <c r="B168" s="51">
        <f>'行程总览'!$B$4+A168-1</f>
        <v/>
      </c>
      <c r="C168" s="15" t="inlineStr">
        <is>
          <t>福建—广东—广西海岸</t>
        </is>
      </c>
      <c r="D168" s="33" t="inlineStr">
        <is>
          <t>游览</t>
        </is>
      </c>
      <c r="E168" s="33" t="inlineStr">
        <is>
          <t>霞浦</t>
        </is>
      </c>
      <c r="F168" s="33" t="inlineStr">
        <is>
          <t>霞浦</t>
        </is>
      </c>
      <c r="G168" s="52" t="n">
        <v>80</v>
      </c>
      <c r="H168" s="53">
        <f>SUM($G$8:G168)</f>
        <v/>
      </c>
      <c r="I168" s="2" t="inlineStr">
        <is>
          <t>1.1–2.2小时</t>
        </is>
      </c>
      <c r="J168" s="29" t="inlineStr">
        <is>
          <t>海岸村落和摄影点择一至两处</t>
        </is>
      </c>
      <c r="K168" s="29" t="inlineStr">
        <is>
          <t>G228方向、岛陆桥梁与高速</t>
        </is>
      </c>
      <c r="L168" s="29" t="inlineStr">
        <is>
          <t>沿海天气、跨海桥梁和城市拥堵</t>
        </is>
      </c>
      <c r="M168" s="29" t="inlineStr">
        <is>
          <t>县城或城市补给，转场前查沿途加油与停车条件</t>
        </is>
      </c>
      <c r="N168" s="29" t="inlineStr">
        <is>
          <t>2031年导航、天气与酒店确认后执行</t>
        </is>
      </c>
      <c r="O168" s="29" t="inlineStr">
        <is>
          <t>住目的地城市或乡镇，优先两间带停车位房间；当前不指定酒店</t>
        </is>
      </c>
      <c r="P168" s="35" t="inlineStr">
        <is>
          <t>待复核</t>
        </is>
      </c>
      <c r="Q168" s="54" t="n"/>
      <c r="R168" s="35" t="n"/>
      <c r="S168" s="29" t="inlineStr">
        <is>
          <t>G03、G04、G05、G07、G08、G09、C01、C02、C05</t>
        </is>
      </c>
      <c r="T16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68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69" ht="60" customHeight="1">
      <c r="A169" s="50" t="n">
        <v>162</v>
      </c>
      <c r="B169" s="51">
        <f>'行程总览'!$B$4+A169-1</f>
        <v/>
      </c>
      <c r="C169" s="15" t="inlineStr">
        <is>
          <t>福建—广东—广西海岸</t>
        </is>
      </c>
      <c r="D169" s="33" t="inlineStr">
        <is>
          <t>游览</t>
        </is>
      </c>
      <c r="E169" s="33" t="inlineStr">
        <is>
          <t>霞浦</t>
        </is>
      </c>
      <c r="F169" s="33" t="inlineStr">
        <is>
          <t>平潭</t>
        </is>
      </c>
      <c r="G169" s="52" t="n">
        <v>270</v>
      </c>
      <c r="H169" s="53">
        <f>SUM($G$8:G169)</f>
        <v/>
      </c>
      <c r="I169" s="2" t="inlineStr">
        <is>
          <t>3.8–6.4小时</t>
        </is>
      </c>
      <c r="J169" s="29" t="inlineStr">
        <is>
          <t>经福州和开放海峡桥梁到平潭，不使用轮渡直线替代</t>
        </is>
      </c>
      <c r="K169" s="29" t="inlineStr">
        <is>
          <t>G228方向、岛陆桥梁与高速</t>
        </is>
      </c>
      <c r="L169" s="29" t="inlineStr">
        <is>
          <t>沿海天气、跨海桥梁和城市拥堵</t>
        </is>
      </c>
      <c r="M169" s="29" t="inlineStr">
        <is>
          <t>县城或城市补给，转场前查沿途加油与停车条件</t>
        </is>
      </c>
      <c r="N169" s="29" t="inlineStr">
        <is>
          <t>2031年导航、天气与酒店确认后执行</t>
        </is>
      </c>
      <c r="O169" s="29" t="inlineStr">
        <is>
          <t>提前确认景区/岛屿周边停车、住宿和私车准入；不要把景点代表坐标当酒店地址</t>
        </is>
      </c>
      <c r="P169" s="35" t="inlineStr">
        <is>
          <t>待复核</t>
        </is>
      </c>
      <c r="Q169" s="54" t="n"/>
      <c r="R169" s="35" t="n"/>
      <c r="S169" s="29" t="inlineStr">
        <is>
          <t>G03、G04、G05、G07、G08、G09、C01、C02、C03、C05</t>
        </is>
      </c>
      <c r="T16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69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C03：取消乘船支线留在大陆或本岛开放区域；不得租无资质船只绕开停航。被困岛上按官方疏散与住宿安排，不赶末班冒险。
C05：改合法绕行、错峰或外围停车换公共交通；不以导航提示或绿牌为唯一通行依据。</t>
        </is>
      </c>
    </row>
    <row r="170" ht="60" customHeight="1">
      <c r="A170" s="50" t="n">
        <v>163</v>
      </c>
      <c r="B170" s="51">
        <f>'行程总览'!$B$4+A170-1</f>
        <v/>
      </c>
      <c r="C170" s="15" t="inlineStr">
        <is>
          <t>福建—广东—广西海岸</t>
        </is>
      </c>
      <c r="D170" s="33" t="inlineStr">
        <is>
          <t>游览</t>
        </is>
      </c>
      <c r="E170" s="33" t="inlineStr">
        <is>
          <t>平潭</t>
        </is>
      </c>
      <c r="F170" s="33" t="inlineStr">
        <is>
          <t>泉州</t>
        </is>
      </c>
      <c r="G170" s="52" t="n">
        <v>280</v>
      </c>
      <c r="H170" s="53">
        <f>SUM($G$8:G170)</f>
        <v/>
      </c>
      <c r="I170" s="2" t="inlineStr">
        <is>
          <t>4.0–6.6小时</t>
        </is>
      </c>
      <c r="J170" s="29" t="inlineStr">
        <is>
          <t>平潭沿桥梁返回，经莆田到泉州</t>
        </is>
      </c>
      <c r="K170" s="29" t="inlineStr">
        <is>
          <t>G228方向、岛陆桥梁与高速</t>
        </is>
      </c>
      <c r="L170" s="29" t="inlineStr">
        <is>
          <t>沿海天气、跨海桥梁和城市拥堵</t>
        </is>
      </c>
      <c r="M170" s="29" t="inlineStr">
        <is>
          <t>县城或城市补给，转场前查沿途加油与停车条件</t>
        </is>
      </c>
      <c r="N170" s="29" t="inlineStr">
        <is>
          <t>2031年导航、天气与酒店确认后执行</t>
        </is>
      </c>
      <c r="O170" s="29" t="inlineStr">
        <is>
          <t>住目的地城市或乡镇，优先两间带停车位房间；当前不指定酒店</t>
        </is>
      </c>
      <c r="P170" s="35" t="inlineStr">
        <is>
          <t>待复核</t>
        </is>
      </c>
      <c r="Q170" s="54" t="n"/>
      <c r="R170" s="35" t="n"/>
      <c r="S170" s="29" t="inlineStr">
        <is>
          <t>G03、G04、G05、G07、G08、G09、C01、C02、C03、C05</t>
        </is>
      </c>
      <c r="T170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70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C03：取消乘船支线留在大陆或本岛开放区域；不得租无资质船只绕开停航。被困岛上按官方疏散与住宿安排，不赶末班冒险。
C05：改合法绕行、错峰或外围停车换公共交通；不以导航提示或绿牌为唯一通行依据。</t>
        </is>
      </c>
    </row>
    <row r="171" ht="60" customHeight="1">
      <c r="A171" s="50" t="n">
        <v>164</v>
      </c>
      <c r="B171" s="51">
        <f>'行程总览'!$B$4+A171-1</f>
        <v/>
      </c>
      <c r="C171" s="15" t="inlineStr">
        <is>
          <t>福建—广东—广西海岸</t>
        </is>
      </c>
      <c r="D171" s="33" t="inlineStr">
        <is>
          <t>休整</t>
        </is>
      </c>
      <c r="E171" s="33" t="inlineStr">
        <is>
          <t>泉州</t>
        </is>
      </c>
      <c r="F171" s="33" t="inlineStr">
        <is>
          <t>泉州</t>
        </is>
      </c>
      <c r="G171" s="52" t="n">
        <v>0</v>
      </c>
      <c r="H171" s="53">
        <f>SUM($G$8:G171)</f>
        <v/>
      </c>
      <c r="I171" s="2" t="inlineStr">
        <is>
          <t>0（不自驾）</t>
        </is>
      </c>
      <c r="J171" s="29" t="inlineStr">
        <is>
          <t>老城步行与公共交通，休息</t>
        </is>
      </c>
      <c r="K171" s="29" t="inlineStr">
        <is>
          <t>步行或当地合规交通，零自驾里程</t>
        </is>
      </c>
      <c r="L171" s="29" t="inlineStr">
        <is>
          <t>沿海天气、跨海桥梁和城市拥堵</t>
        </is>
      </c>
      <c r="M171" s="29" t="inlineStr">
        <is>
          <t>住宿地集中补给、检查车辆，不安排自驾</t>
        </is>
      </c>
      <c r="N171" s="29" t="inlineStr">
        <is>
          <t>2031年导航、天气与酒店确认后执行</t>
        </is>
      </c>
      <c r="O171" s="29" t="inlineStr">
        <is>
          <t>住目的地城市或乡镇，优先两间带停车位房间；当前不指定酒店</t>
        </is>
      </c>
      <c r="P171" s="35" t="inlineStr">
        <is>
          <t>待复核</t>
        </is>
      </c>
      <c r="Q171" s="54" t="n"/>
      <c r="R171" s="35" t="n"/>
      <c r="S171" s="29" t="inlineStr">
        <is>
          <t>G03、G04、G05、G07、G08、G09、C01、C02、C05</t>
        </is>
      </c>
      <c r="T17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71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72" ht="60" customHeight="1">
      <c r="A172" s="50" t="n">
        <v>165</v>
      </c>
      <c r="B172" s="51">
        <f>'行程总览'!$B$4+A172-1</f>
        <v/>
      </c>
      <c r="C172" s="15" t="inlineStr">
        <is>
          <t>福建—广东—广西海岸</t>
        </is>
      </c>
      <c r="D172" s="33" t="inlineStr">
        <is>
          <t>转场</t>
        </is>
      </c>
      <c r="E172" s="33" t="inlineStr">
        <is>
          <t>泉州</t>
        </is>
      </c>
      <c r="F172" s="33" t="inlineStr">
        <is>
          <t>厦门</t>
        </is>
      </c>
      <c r="G172" s="52" t="n">
        <v>110</v>
      </c>
      <c r="H172" s="53">
        <f>SUM($G$8:G172)</f>
        <v/>
      </c>
      <c r="I172" s="2" t="inlineStr">
        <is>
          <t>1.5–2.8小时</t>
        </is>
      </c>
      <c r="J172" s="29" t="inlineStr">
        <is>
          <t>泉州到厦门，城市公共交通优先</t>
        </is>
      </c>
      <c r="K172" s="29" t="inlineStr">
        <is>
          <t>G228方向、岛陆桥梁与高速</t>
        </is>
      </c>
      <c r="L172" s="29" t="inlineStr">
        <is>
          <t>沿海天气、跨海桥梁和城市拥堵</t>
        </is>
      </c>
      <c r="M172" s="29" t="inlineStr">
        <is>
          <t>县城或城市补给，转场前查沿途加油与停车条件</t>
        </is>
      </c>
      <c r="N172" s="29" t="inlineStr">
        <is>
          <t>2031年导航、天气与酒店确认后执行</t>
        </is>
      </c>
      <c r="O172" s="29" t="inlineStr">
        <is>
          <t>住目的地城市或乡镇，优先两间带停车位房间；当前不指定酒店</t>
        </is>
      </c>
      <c r="P172" s="35" t="inlineStr">
        <is>
          <t>待复核</t>
        </is>
      </c>
      <c r="Q172" s="54" t="n"/>
      <c r="R172" s="35" t="n"/>
      <c r="S172" s="29" t="inlineStr">
        <is>
          <t>G03、G04、G05、G07、G08、G09、C01、C02、C05、C06</t>
        </is>
      </c>
      <c r="T17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72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
C06：土楼改为厦门—东山公开主路转场，开平短停取消；不为一处景点夜间进山。</t>
        </is>
      </c>
    </row>
    <row r="173" ht="60" customHeight="1">
      <c r="A173" s="50" t="n">
        <v>166</v>
      </c>
      <c r="B173" s="51">
        <f>'行程总览'!$B$4+A173-1</f>
        <v/>
      </c>
      <c r="C173" s="15" t="inlineStr">
        <is>
          <t>福建—广东—广西海岸</t>
        </is>
      </c>
      <c r="D173" s="33" t="inlineStr">
        <is>
          <t>游览</t>
        </is>
      </c>
      <c r="E173" s="33" t="inlineStr">
        <is>
          <t>厦门</t>
        </is>
      </c>
      <c r="F173" s="33" t="inlineStr">
        <is>
          <t>南靖书洋</t>
        </is>
      </c>
      <c r="G173" s="52" t="n">
        <v>200</v>
      </c>
      <c r="H173" s="53">
        <f>SUM($G$8:G173)</f>
        <v/>
      </c>
      <c r="I173" s="2" t="inlineStr">
        <is>
          <t>2.8–4.8小时</t>
        </is>
      </c>
      <c r="J173" s="29" t="inlineStr">
        <is>
          <t>厦门到南靖书洋，下午看南靖田螺坑土楼群，住书洋附近；替换原厦门完整游览日，鼓浪屿改为候选</t>
        </is>
      </c>
      <c r="K173" s="29" t="inlineStr">
        <is>
          <t>步行或公共交通，零自驾里程</t>
        </is>
      </c>
      <c r="L173" s="29" t="inlineStr">
        <is>
          <t>沿海天气、跨海桥梁和城市拥堵</t>
        </is>
      </c>
      <c r="M173" s="29" t="inlineStr">
        <is>
          <t>住宿地集中补给、检查车辆，不安排自驾</t>
        </is>
      </c>
      <c r="N173" s="29" t="inlineStr">
        <is>
          <t>按2031年开放、预约和实际导航核定；疲劳或天气不佳时删减游览，不以夜间赶路补时间。</t>
        </is>
      </c>
      <c r="O173" s="29" t="inlineStr">
        <is>
          <t>住目的地城市或乡镇，优先两间带停车位房间；当前不指定酒店</t>
        </is>
      </c>
      <c r="P173" s="35" t="inlineStr">
        <is>
          <t>待复核</t>
        </is>
      </c>
      <c r="Q173" s="54" t="n"/>
      <c r="R173" s="35" t="n"/>
      <c r="S173" s="29" t="inlineStr">
        <is>
          <t>G03、G04、G05、G07、G08、G09、C01、C02、C05、C06</t>
        </is>
      </c>
      <c r="T173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73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
C06：土楼改为厦门—东山公开主路转场，开平短停取消；不为一处景点夜间进山。</t>
        </is>
      </c>
    </row>
    <row r="174" ht="60" customHeight="1">
      <c r="A174" s="50" t="n">
        <v>167</v>
      </c>
      <c r="B174" s="51">
        <f>'行程总览'!$B$4+A174-1</f>
        <v/>
      </c>
      <c r="C174" s="15" t="inlineStr">
        <is>
          <t>福建—广东—广西海岸</t>
        </is>
      </c>
      <c r="D174" s="33" t="inlineStr">
        <is>
          <t>转场</t>
        </is>
      </c>
      <c r="E174" s="33" t="inlineStr">
        <is>
          <t>南靖书洋</t>
        </is>
      </c>
      <c r="F174" s="33" t="inlineStr">
        <is>
          <t>东山</t>
        </is>
      </c>
      <c r="G174" s="52" t="n">
        <v>250</v>
      </c>
      <c r="H174" s="53">
        <f>SUM($G$8:G174)</f>
        <v/>
      </c>
      <c r="I174" s="2" t="inlineStr">
        <is>
          <t>3.6–6.0小时</t>
        </is>
      </c>
      <c r="J174" s="29" t="inlineStr">
        <is>
          <t>南靖书洋经漳州方向到东山，上午可补看田螺坑；不再另跑永定</t>
        </is>
      </c>
      <c r="K174" s="29" t="inlineStr">
        <is>
          <t>G228方向、岛陆桥梁与高速</t>
        </is>
      </c>
      <c r="L174" s="29" t="inlineStr">
        <is>
          <t>沿海天气、跨海桥梁和城市拥堵</t>
        </is>
      </c>
      <c r="M174" s="29" t="inlineStr">
        <is>
          <t>县城或城市补给，转场前查沿途加油与停车条件</t>
        </is>
      </c>
      <c r="N174" s="29" t="inlineStr">
        <is>
          <t>按2031年开放、预约和实际导航核定；疲劳或天气不佳时删减游览，不以夜间赶路补时间。</t>
        </is>
      </c>
      <c r="O174" s="29" t="inlineStr">
        <is>
          <t>住目的地城市或乡镇，优先两间带停车位房间；当前不指定酒店</t>
        </is>
      </c>
      <c r="P174" s="35" t="inlineStr">
        <is>
          <t>待复核</t>
        </is>
      </c>
      <c r="Q174" s="54" t="n"/>
      <c r="R174" s="35" t="n"/>
      <c r="S174" s="29" t="inlineStr">
        <is>
          <t>G03、G04、G05、G07、G08、G09、C01、C02、C05、C06</t>
        </is>
      </c>
      <c r="T174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74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
C06：土楼改为厦门—东山公开主路转场，开平短停取消；不为一处景点夜间进山。</t>
        </is>
      </c>
    </row>
    <row r="175" ht="60" customHeight="1">
      <c r="A175" s="50" t="n">
        <v>168</v>
      </c>
      <c r="B175" s="51">
        <f>'行程总览'!$B$4+A175-1</f>
        <v/>
      </c>
      <c r="C175" s="15" t="inlineStr">
        <is>
          <t>福建—广东—广西海岸</t>
        </is>
      </c>
      <c r="D175" s="33" t="inlineStr">
        <is>
          <t>游览</t>
        </is>
      </c>
      <c r="E175" s="33" t="inlineStr">
        <is>
          <t>东山</t>
        </is>
      </c>
      <c r="F175" s="33" t="inlineStr">
        <is>
          <t>潮州</t>
        </is>
      </c>
      <c r="G175" s="52" t="n">
        <v>190</v>
      </c>
      <c r="H175" s="53">
        <f>SUM($G$8:G175)</f>
        <v/>
      </c>
      <c r="I175" s="2" t="inlineStr">
        <is>
          <t>2.7–4.7小时</t>
        </is>
      </c>
      <c r="J175" s="29" t="inlineStr">
        <is>
          <t>闽粤连接，潮州老城择时游览</t>
        </is>
      </c>
      <c r="K175" s="29" t="inlineStr">
        <is>
          <t>G228方向、岛陆桥梁与高速</t>
        </is>
      </c>
      <c r="L175" s="29" t="inlineStr">
        <is>
          <t>沿海天气、跨海桥梁和城市拥堵</t>
        </is>
      </c>
      <c r="M175" s="29" t="inlineStr">
        <is>
          <t>县城或城市补给，转场前查沿途加油与停车条件</t>
        </is>
      </c>
      <c r="N175" s="29" t="inlineStr">
        <is>
          <t>2031年导航、天气与酒店确认后执行</t>
        </is>
      </c>
      <c r="O175" s="29" t="inlineStr">
        <is>
          <t>住目的地城市或乡镇，优先两间带停车位房间；当前不指定酒店</t>
        </is>
      </c>
      <c r="P175" s="35" t="inlineStr">
        <is>
          <t>待复核</t>
        </is>
      </c>
      <c r="Q175" s="54" t="n"/>
      <c r="R175" s="35" t="n"/>
      <c r="S175" s="29" t="inlineStr">
        <is>
          <t>G03、G04、G05、G07、G08、G09、C01、C02、C05</t>
        </is>
      </c>
      <c r="T17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75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76" ht="60" customHeight="1">
      <c r="A176" s="50" t="n">
        <v>169</v>
      </c>
      <c r="B176" s="51">
        <f>'行程总览'!$B$4+A176-1</f>
        <v/>
      </c>
      <c r="C176" s="15" t="inlineStr">
        <is>
          <t>福建—广东—广西海岸</t>
        </is>
      </c>
      <c r="D176" s="33" t="inlineStr">
        <is>
          <t>游览</t>
        </is>
      </c>
      <c r="E176" s="33" t="inlineStr">
        <is>
          <t>潮州</t>
        </is>
      </c>
      <c r="F176" s="33" t="inlineStr">
        <is>
          <t>南澳</t>
        </is>
      </c>
      <c r="G176" s="52" t="n">
        <v>170</v>
      </c>
      <c r="H176" s="53">
        <f>SUM($G$8:G176)</f>
        <v/>
      </c>
      <c r="I176" s="2" t="inlineStr">
        <is>
          <t>2.4–4.1小时</t>
        </is>
      </c>
      <c r="J176" s="29" t="inlineStr">
        <is>
          <t>经汕头和南澳大桥进入南澳岛</t>
        </is>
      </c>
      <c r="K176" s="29" t="inlineStr">
        <is>
          <t>G228方向、岛陆桥梁与高速</t>
        </is>
      </c>
      <c r="L176" s="29" t="inlineStr">
        <is>
          <t>沿海天气、跨海桥梁和城市拥堵</t>
        </is>
      </c>
      <c r="M176" s="29" t="inlineStr">
        <is>
          <t>县城或城市补给，转场前查沿途加油与停车条件</t>
        </is>
      </c>
      <c r="N176" s="29" t="inlineStr">
        <is>
          <t>2031年导航、天气与酒店确认后执行</t>
        </is>
      </c>
      <c r="O176" s="29" t="inlineStr">
        <is>
          <t>提前确认景区/岛屿周边停车、住宿和私车准入；不要把景点代表坐标当酒店地址</t>
        </is>
      </c>
      <c r="P176" s="35" t="inlineStr">
        <is>
          <t>待复核</t>
        </is>
      </c>
      <c r="Q176" s="54" t="n"/>
      <c r="R176" s="35" t="n"/>
      <c r="S176" s="29" t="inlineStr">
        <is>
          <t>G03、G04、G05、G07、G08、G09、C01、C02、C03、C05</t>
        </is>
      </c>
      <c r="T17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76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C03：取消乘船支线留在大陆或本岛开放区域；不得租无资质船只绕开停航。被困岛上按官方疏散与住宿安排，不赶末班冒险。
C05：改合法绕行、错峰或外围停车换公共交通；不以导航提示或绿牌为唯一通行依据。</t>
        </is>
      </c>
    </row>
    <row r="177" ht="60" customHeight="1">
      <c r="A177" s="50" t="n">
        <v>170</v>
      </c>
      <c r="B177" s="51">
        <f>'行程总览'!$B$4+A177-1</f>
        <v/>
      </c>
      <c r="C177" s="15" t="inlineStr">
        <is>
          <t>福建—广东—广西海岸</t>
        </is>
      </c>
      <c r="D177" s="33" t="inlineStr">
        <is>
          <t>转场</t>
        </is>
      </c>
      <c r="E177" s="33" t="inlineStr">
        <is>
          <t>南澳</t>
        </is>
      </c>
      <c r="F177" s="33" t="inlineStr">
        <is>
          <t>汕尾</t>
        </is>
      </c>
      <c r="G177" s="52" t="n">
        <v>270</v>
      </c>
      <c r="H177" s="53">
        <f>SUM($G$8:G177)</f>
        <v/>
      </c>
      <c r="I177" s="2" t="inlineStr">
        <is>
          <t>3.8–6.4小时</t>
        </is>
      </c>
      <c r="J177" s="29" t="inlineStr">
        <is>
          <t>从南澳沿桥梁返回，再到汕尾</t>
        </is>
      </c>
      <c r="K177" s="29" t="inlineStr">
        <is>
          <t>G228方向、岛陆桥梁与高速</t>
        </is>
      </c>
      <c r="L177" s="29" t="inlineStr">
        <is>
          <t>沿海天气、跨海桥梁和城市拥堵</t>
        </is>
      </c>
      <c r="M177" s="29" t="inlineStr">
        <is>
          <t>县城或城市补给，转场前查沿途加油与停车条件</t>
        </is>
      </c>
      <c r="N177" s="29" t="inlineStr">
        <is>
          <t>2031年导航、天气与酒店确认后执行</t>
        </is>
      </c>
      <c r="O177" s="29" t="inlineStr">
        <is>
          <t>住目的地城市或乡镇，优先两间带停车位房间；当前不指定酒店</t>
        </is>
      </c>
      <c r="P177" s="35" t="inlineStr">
        <is>
          <t>待复核</t>
        </is>
      </c>
      <c r="Q177" s="54" t="n"/>
      <c r="R177" s="35" t="n"/>
      <c r="S177" s="29" t="inlineStr">
        <is>
          <t>G03、G04、G05、G07、G08、G09、C01、C02、C03、C05</t>
        </is>
      </c>
      <c r="T177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77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C03：取消乘船支线留在大陆或本岛开放区域；不得租无资质船只绕开停航。被困岛上按官方疏散与住宿安排，不赶末班冒险。
C05：改合法绕行、错峰或外围停车换公共交通；不以导航提示或绿牌为唯一通行依据。</t>
        </is>
      </c>
    </row>
    <row r="178" ht="60" customHeight="1">
      <c r="A178" s="50" t="n">
        <v>171</v>
      </c>
      <c r="B178" s="51">
        <f>'行程总览'!$B$4+A178-1</f>
        <v/>
      </c>
      <c r="C178" s="15" t="inlineStr">
        <is>
          <t>福建—广东—广西海岸</t>
        </is>
      </c>
      <c r="D178" s="33" t="inlineStr">
        <is>
          <t>转场</t>
        </is>
      </c>
      <c r="E178" s="33" t="inlineStr">
        <is>
          <t>汕尾</t>
        </is>
      </c>
      <c r="F178" s="33" t="inlineStr">
        <is>
          <t>深圳</t>
        </is>
      </c>
      <c r="G178" s="52" t="n">
        <v>280</v>
      </c>
      <c r="H178" s="53">
        <f>SUM($G$8:G178)</f>
        <v/>
      </c>
      <c r="I178" s="2" t="inlineStr">
        <is>
          <t>4.0–6.6小时</t>
        </is>
      </c>
      <c r="J178" s="29" t="inlineStr">
        <is>
          <t>汕尾经惠州到深圳，城内补给；次日去珠海，不再另留深圳全天休整</t>
        </is>
      </c>
      <c r="K178" s="29" t="inlineStr">
        <is>
          <t>G228方向、岛陆桥梁与高速</t>
        </is>
      </c>
      <c r="L178" s="29" t="inlineStr">
        <is>
          <t>沿海天气、跨海桥梁和城市拥堵</t>
        </is>
      </c>
      <c r="M178" s="29" t="inlineStr">
        <is>
          <t>县城或城市补给，转场前查沿途加油与停车条件</t>
        </is>
      </c>
      <c r="N178" s="29" t="inlineStr">
        <is>
          <t>2031年导航、天气与酒店确认后执行</t>
        </is>
      </c>
      <c r="O178" s="29" t="inlineStr">
        <is>
          <t>住目的地城市或乡镇，优先两间带停车位房间；当前不指定酒店</t>
        </is>
      </c>
      <c r="P178" s="35" t="inlineStr">
        <is>
          <t>待复核</t>
        </is>
      </c>
      <c r="Q178" s="54" t="n"/>
      <c r="R178" s="35" t="n"/>
      <c r="S178" s="29" t="inlineStr">
        <is>
          <t>G03、G04、G05、G07、G08、G09、C01、C02、C05</t>
        </is>
      </c>
      <c r="T178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78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79" ht="60" customHeight="1">
      <c r="A179" s="50" t="n">
        <v>172</v>
      </c>
      <c r="B179" s="51">
        <f>'行程总览'!$B$4+A179-1</f>
        <v/>
      </c>
      <c r="C179" s="15" t="inlineStr">
        <is>
          <t>福建—广东—广西海岸</t>
        </is>
      </c>
      <c r="D179" s="33" t="inlineStr">
        <is>
          <t>转场</t>
        </is>
      </c>
      <c r="E179" s="33" t="inlineStr">
        <is>
          <t>深圳</t>
        </is>
      </c>
      <c r="F179" s="33" t="inlineStr">
        <is>
          <t>珠海</t>
        </is>
      </c>
      <c r="G179" s="52" t="n">
        <v>200</v>
      </c>
      <c r="H179" s="53">
        <f>SUM($G$8:G179)</f>
        <v/>
      </c>
      <c r="I179" s="2" t="inlineStr">
        <is>
          <t>2.8–4.8小时</t>
        </is>
      </c>
      <c r="J179" s="29" t="inlineStr">
        <is>
          <t>经开放珠江口桥梁或陆路，不以渡轮替代自驾路线</t>
        </is>
      </c>
      <c r="K179" s="29" t="inlineStr">
        <is>
          <t>G228方向、岛陆桥梁与高速</t>
        </is>
      </c>
      <c r="L179" s="29" t="inlineStr">
        <is>
          <t>沿海天气、跨海桥梁和城市拥堵</t>
        </is>
      </c>
      <c r="M179" s="29" t="inlineStr">
        <is>
          <t>县城或城市补给，转场前查沿途加油与停车条件</t>
        </is>
      </c>
      <c r="N179" s="29" t="inlineStr">
        <is>
          <t>2031年导航、天气与酒店确认后执行</t>
        </is>
      </c>
      <c r="O179" s="29" t="inlineStr">
        <is>
          <t>住目的地城市或乡镇，优先两间带停车位房间；当前不指定酒店</t>
        </is>
      </c>
      <c r="P179" s="35" t="inlineStr">
        <is>
          <t>待复核</t>
        </is>
      </c>
      <c r="Q179" s="54" t="n"/>
      <c r="R179" s="35" t="n"/>
      <c r="S179" s="29" t="inlineStr">
        <is>
          <t>G03、G04、G05、G07、G08、G09、C01、C02、C05、C06</t>
        </is>
      </c>
      <c r="T179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79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
C06：土楼改为厦门—东山公开主路转场，开平短停取消；不为一处景点夜间进山。</t>
        </is>
      </c>
    </row>
    <row r="180" ht="60" customHeight="1">
      <c r="A180" s="50" t="n">
        <v>173</v>
      </c>
      <c r="B180" s="51">
        <f>'行程总览'!$B$4+A180-1</f>
        <v/>
      </c>
      <c r="C180" s="15" t="inlineStr">
        <is>
          <t>福建—广东—广西海岸</t>
        </is>
      </c>
      <c r="D180" s="33" t="inlineStr">
        <is>
          <t>游览</t>
        </is>
      </c>
      <c r="E180" s="33" t="inlineStr">
        <is>
          <t>珠海</t>
        </is>
      </c>
      <c r="F180" s="33" t="inlineStr">
        <is>
          <t>阳江</t>
        </is>
      </c>
      <c r="G180" s="52" t="n">
        <v>300</v>
      </c>
      <c r="H180" s="53">
        <f>SUM($G$8:G180)</f>
        <v/>
      </c>
      <c r="I180" s="2" t="inlineStr">
        <is>
          <t>4.2–7.0小时</t>
        </is>
      </c>
      <c r="J180" s="29" t="inlineStr">
        <is>
          <t>珠海经开平自力村碉楼短停再到阳江；只看自力村一组，若晚到开平则取消游览走高速</t>
        </is>
      </c>
      <c r="K180" s="29" t="inlineStr">
        <is>
          <t>G228方向、岛陆桥梁与高速</t>
        </is>
      </c>
      <c r="L180" s="29" t="inlineStr">
        <is>
          <t>沿海天气、跨海桥梁和城市拥堵</t>
        </is>
      </c>
      <c r="M180" s="29" t="inlineStr">
        <is>
          <t>县城或城市补给，转场前查沿途加油与停车条件</t>
        </is>
      </c>
      <c r="N180" s="29" t="inlineStr">
        <is>
          <t>按2031年开放、预约和实际导航核定；疲劳或天气不佳时删减游览，不以夜间赶路补时间。</t>
        </is>
      </c>
      <c r="O180" s="29" t="inlineStr">
        <is>
          <t>住目的地城市或乡镇，优先两间带停车位房间；当前不指定酒店</t>
        </is>
      </c>
      <c r="P180" s="35" t="inlineStr">
        <is>
          <t>待复核</t>
        </is>
      </c>
      <c r="Q180" s="54" t="n"/>
      <c r="R180" s="35" t="n"/>
      <c r="S180" s="29" t="inlineStr">
        <is>
          <t>G03、G04、G05、G07、G08、G09、C01、C02、C05、C06</t>
        </is>
      </c>
      <c r="T180" s="29" t="inlineStr">
        <is>
          <t>每晚及出发前查天气预警、路段管制、身体车况与住宿补给；触发停走条件则留在可靠接待点，不能以夜间赶路追回日程。
按2031年开放、预约和实际导航核定；疲劳或天气不佳时删减游览，不以夜间赶路补时间。</t>
        </is>
      </c>
      <c r="U180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
C06：土楼改为厦门—东山公开主路转场，开平短停取消；不为一处景点夜间进山。</t>
        </is>
      </c>
    </row>
    <row r="181" ht="60" customHeight="1">
      <c r="A181" s="50" t="n">
        <v>174</v>
      </c>
      <c r="B181" s="51">
        <f>'行程总览'!$B$4+A181-1</f>
        <v/>
      </c>
      <c r="C181" s="15" t="inlineStr">
        <is>
          <t>福建—广东—广西海岸</t>
        </is>
      </c>
      <c r="D181" s="33" t="inlineStr">
        <is>
          <t>转场</t>
        </is>
      </c>
      <c r="E181" s="33" t="inlineStr">
        <is>
          <t>阳江</t>
        </is>
      </c>
      <c r="F181" s="33" t="inlineStr">
        <is>
          <t>湛江</t>
        </is>
      </c>
      <c r="G181" s="52" t="n">
        <v>240</v>
      </c>
      <c r="H181" s="53">
        <f>SUM($G$8:G181)</f>
        <v/>
      </c>
      <c r="I181" s="2" t="inlineStr">
        <is>
          <t>3.4–5.7小时</t>
        </is>
      </c>
      <c r="J181" s="29" t="inlineStr">
        <is>
          <t>经茂名到湛江</t>
        </is>
      </c>
      <c r="K181" s="29" t="inlineStr">
        <is>
          <t>G228方向、岛陆桥梁与高速</t>
        </is>
      </c>
      <c r="L181" s="29" t="inlineStr">
        <is>
          <t>沿海天气、跨海桥梁和城市拥堵</t>
        </is>
      </c>
      <c r="M181" s="29" t="inlineStr">
        <is>
          <t>县城或城市补给，转场前查沿途加油与停车条件</t>
        </is>
      </c>
      <c r="N181" s="29" t="inlineStr">
        <is>
          <t>2031年导航、天气与酒店确认后执行</t>
        </is>
      </c>
      <c r="O181" s="29" t="inlineStr">
        <is>
          <t>住目的地城市或乡镇，优先两间带停车位房间；当前不指定酒店</t>
        </is>
      </c>
      <c r="P181" s="35" t="inlineStr">
        <is>
          <t>待复核</t>
        </is>
      </c>
      <c r="Q181" s="54" t="n"/>
      <c r="R181" s="35" t="n"/>
      <c r="S181" s="29" t="inlineStr">
        <is>
          <t>G03、G04、G05、G07、G08、G09、C01、C02、C05、C06</t>
        </is>
      </c>
      <c r="T181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81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
C06：土楼改为厦门—东山公开主路转场，开平短停取消；不为一处景点夜间进山。</t>
        </is>
      </c>
    </row>
    <row r="182" ht="60" customHeight="1">
      <c r="A182" s="50" t="n">
        <v>175</v>
      </c>
      <c r="B182" s="51">
        <f>'行程总览'!$B$4+A182-1</f>
        <v/>
      </c>
      <c r="C182" s="15" t="inlineStr">
        <is>
          <t>福建—广东—广西海岸</t>
        </is>
      </c>
      <c r="D182" s="33" t="inlineStr">
        <is>
          <t>转场</t>
        </is>
      </c>
      <c r="E182" s="33" t="inlineStr">
        <is>
          <t>湛江</t>
        </is>
      </c>
      <c r="F182" s="33" t="inlineStr">
        <is>
          <t>北海</t>
        </is>
      </c>
      <c r="G182" s="52" t="n">
        <v>190</v>
      </c>
      <c r="H182" s="53">
        <f>SUM($G$8:G182)</f>
        <v/>
      </c>
      <c r="I182" s="2" t="inlineStr">
        <is>
          <t>2.7–4.7小时</t>
        </is>
      </c>
      <c r="J182" s="29" t="inlineStr">
        <is>
          <t>广东进入广西沿海</t>
        </is>
      </c>
      <c r="K182" s="29" t="inlineStr">
        <is>
          <t>G228方向、岛陆桥梁与高速</t>
        </is>
      </c>
      <c r="L182" s="29" t="inlineStr">
        <is>
          <t>沿海天气、跨海桥梁和城市拥堵</t>
        </is>
      </c>
      <c r="M182" s="29" t="inlineStr">
        <is>
          <t>县城或城市补给，转场前查沿途加油与停车条件</t>
        </is>
      </c>
      <c r="N182" s="29" t="inlineStr">
        <is>
          <t>2031年导航、天气与酒店确认后执行</t>
        </is>
      </c>
      <c r="O182" s="29" t="inlineStr">
        <is>
          <t>住目的地城市或乡镇，优先两间带停车位房间；当前不指定酒店</t>
        </is>
      </c>
      <c r="P182" s="35" t="inlineStr">
        <is>
          <t>待复核</t>
        </is>
      </c>
      <c r="Q182" s="54" t="n"/>
      <c r="R182" s="35" t="n"/>
      <c r="S182" s="29" t="inlineStr">
        <is>
          <t>G03、G04、G05、G07、G08、G09、C01、C02、C05</t>
        </is>
      </c>
      <c r="T182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82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83" ht="60" customHeight="1">
      <c r="A183" s="50" t="n">
        <v>176</v>
      </c>
      <c r="B183" s="51">
        <f>'行程总览'!$B$4+A183-1</f>
        <v/>
      </c>
      <c r="C183" s="15" t="inlineStr">
        <is>
          <t>福建—广东—广西海岸</t>
        </is>
      </c>
      <c r="D183" s="33" t="inlineStr">
        <is>
          <t>游览</t>
        </is>
      </c>
      <c r="E183" s="33" t="inlineStr">
        <is>
          <t>北海</t>
        </is>
      </c>
      <c r="F183" s="33" t="inlineStr">
        <is>
          <t>东兴</t>
        </is>
      </c>
      <c r="G183" s="52" t="n">
        <v>230</v>
      </c>
      <c r="H183" s="53">
        <f>SUM($G$8:G183)</f>
        <v/>
      </c>
      <c r="I183" s="2" t="inlineStr">
        <is>
          <t>3.2–5.4小时</t>
        </is>
      </c>
      <c r="J183" s="29" t="inlineStr">
        <is>
          <t>经防城港回东兴，在出发地点拍闭环合影</t>
        </is>
      </c>
      <c r="K183" s="29" t="inlineStr">
        <is>
          <t>G228方向、岛陆桥梁与高速</t>
        </is>
      </c>
      <c r="L183" s="29" t="inlineStr">
        <is>
          <t>沿海天气、跨海桥梁和城市拥堵</t>
        </is>
      </c>
      <c r="M183" s="29" t="inlineStr">
        <is>
          <t>县城或城市补给，转场前查沿途加油与停车条件</t>
        </is>
      </c>
      <c r="N183" s="29" t="inlineStr">
        <is>
          <t>2031年导航、天气与酒店确认后执行</t>
        </is>
      </c>
      <c r="O183" s="29" t="inlineStr">
        <is>
          <t>住目的地城市或乡镇，优先两间带停车位房间；当前不指定酒店</t>
        </is>
      </c>
      <c r="P183" s="35" t="inlineStr">
        <is>
          <t>待复核</t>
        </is>
      </c>
      <c r="Q183" s="54" t="n"/>
      <c r="R183" s="35" t="n"/>
      <c r="S183" s="29" t="inlineStr">
        <is>
          <t>G03、G04、G05、G07、G08、G09、C01、C02、C05</t>
        </is>
      </c>
      <c r="T183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83" s="29" t="inlineStr">
        <is>
          <t>G09：撤回开放区域；野火拨119并按指引撤离，不自行穿越浓烟。遇动物保持距离，退回车辆或开放设施。
C01：停止过桥或登岛，按管理方转移至安全大陆城镇；取消海岸观景，保留至少一天返程余量。
C02：立即返回已确认开放区域；被困求救报位置与人数，不贸然涉水绕路。旁观者呼叫救援、用安全器材协助，不盲目下水。
C05：改合法绕行、错峰或外围停车换公共交通；不以导航提示或绿牌为唯一通行依据。</t>
        </is>
      </c>
    </row>
    <row r="184" ht="60" customHeight="1">
      <c r="A184" s="50" t="n">
        <v>177</v>
      </c>
      <c r="B184" s="51">
        <f>'行程总览'!$B$4+A184-1</f>
        <v/>
      </c>
      <c r="C184" s="15" t="inlineStr">
        <is>
          <t>闭环—回桂林</t>
        </is>
      </c>
      <c r="D184" s="33" t="inlineStr">
        <is>
          <t>机动</t>
        </is>
      </c>
      <c r="E184" s="33" t="inlineStr">
        <is>
          <t>东兴</t>
        </is>
      </c>
      <c r="F184" s="33" t="inlineStr">
        <is>
          <t>东兴</t>
        </is>
      </c>
      <c r="G184" s="52" t="n">
        <v>0</v>
      </c>
      <c r="H184" s="53">
        <f>SUM($G$8:G184)</f>
        <v/>
      </c>
      <c r="I184" s="2" t="inlineStr">
        <is>
          <t>0（不自驾）</t>
        </is>
      </c>
      <c r="J184" s="29" t="inlineStr">
        <is>
          <t>预留延误日；未使用时在东兴休息</t>
        </is>
      </c>
      <c r="K184" s="29" t="inlineStr">
        <is>
          <t>步行或当地合规交通，零自驾里程</t>
        </is>
      </c>
      <c r="L184" s="29" t="inlineStr">
        <is>
          <t>返程疲劳</t>
        </is>
      </c>
      <c r="M184" s="29" t="inlineStr">
        <is>
          <t>住宿地集中补给、检查车辆，不安排自驾</t>
        </is>
      </c>
      <c r="N184" s="29" t="inlineStr">
        <is>
          <t>先用于道路、天气或维修延误；未使用则原地休息或旅行整理</t>
        </is>
      </c>
      <c r="O184" s="29" t="inlineStr">
        <is>
          <t>住目的地城市或乡镇，优先两间带停车位房间；当前不指定酒店</t>
        </is>
      </c>
      <c r="P184" s="35" t="inlineStr">
        <is>
          <t>待复核</t>
        </is>
      </c>
      <c r="Q184" s="54" t="n"/>
      <c r="R184" s="35" t="n"/>
      <c r="S184" s="29" t="inlineStr">
        <is>
          <t>G03、G04、G05、G07、G08、R01</t>
        </is>
      </c>
      <c r="T184" s="29" t="inlineStr">
        <is>
          <t>每晚及出发前查天气预警、路段管制、身体车况与住宿补给；触发停走条件则留在可靠接待点，不能以夜间赶路追回日程。
先用于道路、天气或维修延误；未使用则原地休息或旅行整理</t>
        </is>
      </c>
      <c r="U184" s="29" t="inlineStr">
        <is>
          <t>R01：延后返程或拆分驾驶；必要时取消末段游览，安全不能服从固定180天结束日期。</t>
        </is>
      </c>
    </row>
    <row r="185" ht="60" customHeight="1">
      <c r="A185" s="50" t="n">
        <v>178</v>
      </c>
      <c r="B185" s="51">
        <f>'行程总览'!$B$4+A185-1</f>
        <v/>
      </c>
      <c r="C185" s="15" t="inlineStr">
        <is>
          <t>闭环—回桂林</t>
        </is>
      </c>
      <c r="D185" s="33" t="inlineStr">
        <is>
          <t>转场</t>
        </is>
      </c>
      <c r="E185" s="33" t="inlineStr">
        <is>
          <t>东兴</t>
        </is>
      </c>
      <c r="F185" s="33" t="inlineStr">
        <is>
          <t>南宁</t>
        </is>
      </c>
      <c r="G185" s="52" t="n">
        <v>190</v>
      </c>
      <c r="H185" s="53">
        <f>SUM($G$8:G185)</f>
        <v/>
      </c>
      <c r="I185" s="2" t="inlineStr">
        <is>
          <t>2.1–3.8小时</t>
        </is>
      </c>
      <c r="J185" s="29" t="inlineStr">
        <is>
          <t>东兴经高速到南宁</t>
        </is>
      </c>
      <c r="K185" s="29" t="inlineStr">
        <is>
          <t>高速连接</t>
        </is>
      </c>
      <c r="L185" s="29" t="inlineStr">
        <is>
          <t>返程疲劳</t>
        </is>
      </c>
      <c r="M185" s="29" t="inlineStr">
        <is>
          <t>县城或城市补给，转场前查沿途加油与停车条件</t>
        </is>
      </c>
      <c r="N185" s="29" t="inlineStr">
        <is>
          <t>2031年导航、天气与酒店确认后执行</t>
        </is>
      </c>
      <c r="O185" s="29" t="inlineStr">
        <is>
          <t>住目的地城市或乡镇，优先两间带停车位房间；当前不指定酒店</t>
        </is>
      </c>
      <c r="P185" s="35" t="inlineStr">
        <is>
          <t>待复核</t>
        </is>
      </c>
      <c r="Q185" s="54" t="n"/>
      <c r="R185" s="35" t="n"/>
      <c r="S185" s="29" t="inlineStr">
        <is>
          <t>G03、G04、G05、G07、G08、R01</t>
        </is>
      </c>
      <c r="T185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85" s="29" t="inlineStr">
        <is>
          <t>R01：延后返程或拆分驾驶；必要时取消末段游览，安全不能服从固定180天结束日期。</t>
        </is>
      </c>
    </row>
    <row r="186" ht="60" customHeight="1">
      <c r="A186" s="50" t="n">
        <v>179</v>
      </c>
      <c r="B186" s="51">
        <f>'行程总览'!$B$4+A186-1</f>
        <v/>
      </c>
      <c r="C186" s="15" t="inlineStr">
        <is>
          <t>闭环—回桂林</t>
        </is>
      </c>
      <c r="D186" s="33" t="inlineStr">
        <is>
          <t>转场</t>
        </is>
      </c>
      <c r="E186" s="33" t="inlineStr">
        <is>
          <t>南宁</t>
        </is>
      </c>
      <c r="F186" s="33" t="inlineStr">
        <is>
          <t>桂林</t>
        </is>
      </c>
      <c r="G186" s="52" t="n">
        <v>400</v>
      </c>
      <c r="H186" s="53">
        <f>SUM($G$8:G186)</f>
        <v/>
      </c>
      <c r="I186" s="2" t="inlineStr">
        <is>
          <t>4.5–7.4小时</t>
        </is>
      </c>
      <c r="J186" s="29" t="inlineStr">
        <is>
          <t>南宁到桂林，整理行李</t>
        </is>
      </c>
      <c r="K186" s="29" t="inlineStr">
        <is>
          <t>高速连接</t>
        </is>
      </c>
      <c r="L186" s="29" t="inlineStr">
        <is>
          <t>返程疲劳</t>
        </is>
      </c>
      <c r="M186" s="29" t="inlineStr">
        <is>
          <t>县城或城市补给，转场前查沿途加油与停车条件</t>
        </is>
      </c>
      <c r="N186" s="29" t="inlineStr">
        <is>
          <t>2031年导航、天气与酒店确认后执行</t>
        </is>
      </c>
      <c r="O186" s="29" t="inlineStr">
        <is>
          <t>住目的地城市或乡镇，优先两间带停车位房间；当前不指定酒店</t>
        </is>
      </c>
      <c r="P186" s="35" t="inlineStr">
        <is>
          <t>待复核</t>
        </is>
      </c>
      <c r="Q186" s="54" t="n"/>
      <c r="R186" s="35" t="n"/>
      <c r="S186" s="29" t="inlineStr">
        <is>
          <t>G03、G04、G05、G07、G08、R01</t>
        </is>
      </c>
      <c r="T186" s="29" t="inlineStr">
        <is>
          <t>每晚及出发前查天气预警、路段管制、身体车况与住宿补给；触发停走条件则留在可靠接待点，不能以夜间赶路追回日程。
2031年导航、天气与酒店确认后执行</t>
        </is>
      </c>
      <c r="U186" s="29" t="inlineStr">
        <is>
          <t>R01：延后返程或拆分驾驶；必要时取消末段游览，安全不能服从固定180天结束日期。</t>
        </is>
      </c>
    </row>
    <row r="187" ht="60" customHeight="1">
      <c r="A187" s="50" t="n">
        <v>180</v>
      </c>
      <c r="B187" s="51">
        <f>'行程总览'!$B$4+A187-1</f>
        <v/>
      </c>
      <c r="C187" s="15" t="inlineStr">
        <is>
          <t>闭环—回桂林</t>
        </is>
      </c>
      <c r="D187" s="33" t="inlineStr">
        <is>
          <t>机动</t>
        </is>
      </c>
      <c r="E187" s="33" t="inlineStr">
        <is>
          <t>桂林</t>
        </is>
      </c>
      <c r="F187" s="33" t="inlineStr">
        <is>
          <t>桂林</t>
        </is>
      </c>
      <c r="G187" s="52" t="n">
        <v>0</v>
      </c>
      <c r="H187" s="53">
        <f>SUM($G$8:G187)</f>
        <v/>
      </c>
      <c r="I187" s="2" t="inlineStr">
        <is>
          <t>0（不自驾）</t>
        </is>
      </c>
      <c r="J187" s="29" t="inlineStr">
        <is>
          <t>归来整理、检查与旅行复盘；180天计划完成</t>
        </is>
      </c>
      <c r="K187" s="29" t="inlineStr">
        <is>
          <t>步行或当地合规交通，零自驾里程</t>
        </is>
      </c>
      <c r="L187" s="29" t="inlineStr">
        <is>
          <t>返程疲劳</t>
        </is>
      </c>
      <c r="M187" s="29" t="inlineStr">
        <is>
          <t>住宿地集中补给、检查车辆，不安排自驾</t>
        </is>
      </c>
      <c r="N187" s="29" t="inlineStr">
        <is>
          <t>先用于道路、天气或维修延误；未使用则原地休息或旅行整理</t>
        </is>
      </c>
      <c r="O187" s="29" t="inlineStr">
        <is>
          <t>住目的地城市或乡镇，优先两间带停车位房间；当前不指定酒店</t>
        </is>
      </c>
      <c r="P187" s="35" t="inlineStr">
        <is>
          <t>待复核</t>
        </is>
      </c>
      <c r="Q187" s="54" t="n"/>
      <c r="R187" s="35" t="n"/>
      <c r="S187" s="29" t="inlineStr">
        <is>
          <t>G03、G04、G05、G07、G08、R01</t>
        </is>
      </c>
      <c r="T187" s="29" t="inlineStr">
        <is>
          <t>每晚及出发前查天气预警、路段管制、身体车况与住宿补给；触发停走条件则留在可靠接待点，不能以夜间赶路追回日程。
先用于道路、天气或维修延误；未使用则原地休息或旅行整理</t>
        </is>
      </c>
      <c r="U187" s="29" t="inlineStr">
        <is>
          <t>R01：延后返程或拆分驾驶；必要时取消末段游览，安全不能服从固定180天结束日期。</t>
        </is>
      </c>
    </row>
  </sheetData>
  <autoFilter ref="A7:U187"/>
  <conditionalFormatting sqref="D8:D187">
    <cfRule type="containsText" priority="1" operator="containsText" dxfId="0" text="条件路段"/>
    <cfRule type="containsText" priority="2" operator="containsText" dxfId="1" text="休整"/>
  </conditionalFormatting>
  <conditionalFormatting sqref="G8:G187">
    <cfRule type="cellIs" priority="3" operator="greaterThanOrEqual" dxfId="2">
      <formula>400</formula>
    </cfRule>
  </conditionalFormatting>
  <conditionalFormatting sqref="P8:P187">
    <cfRule type="containsText" priority="4" operator="containsText" dxfId="1" text="已完成"/>
  </conditionalFormatting>
  <dataValidations count="5">
    <dataValidation sqref="D8:D187" showDropDown="0" showInputMessage="0" showErrorMessage="0" allowBlank="0" type="list">
      <formula1>"转场,长转场,游览,休整,条件路段,机动"</formula1>
    </dataValidation>
    <dataValidation sqref="P8:P187" showDropDown="0" showInputMessage="0" showErrorMessage="0" allowBlank="0" type="list">
      <formula1>"待复核,已确认,未出发,已完成,已调整"</formula1>
    </dataValidation>
    <dataValidation sqref="C8:C187" showDropDown="0" showInputMessage="0" showErrorMessage="0" allowBlank="0" type="list">
      <formula1>"桂林出发,广西—云南沿边,西藏高原与经典支线,新疆—帕米尔—伊犁,北疆—戈壁—内蒙古西部,草原—界河—黑龙江,吉林沿边—丹东,辽东—环渤海—山东,江苏—上海—浙江,福建—广东—广西海岸,闭环—回桂林"</formula1>
    </dataValidation>
    <dataValidation sqref="G8:G187" showDropDown="0" showInputMessage="0" showErrorMessage="0" allowBlank="0" type="whole" operator="between">
      <formula1>0</formula1>
      <formula2>1500</formula2>
    </dataValidation>
    <dataValidation sqref="Q8:Q187" showDropDown="0" showInputMessage="0" showErrorMessage="0" allowBlank="0" type="whole" operator="between">
      <formula1>0</formula1>
      <formula2>1500</formula2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46" customWidth="1" min="3" max="3"/>
    <col width="45" customWidth="1" min="4" max="4"/>
    <col width="53" customWidth="1" min="5" max="5"/>
    <col width="62" customWidth="1" min="6" max="6"/>
  </cols>
  <sheetData>
    <row r="1" ht="32" customHeight="1">
      <c r="A1" s="55" t="inlineStr">
        <is>
          <t>景点／支线</t>
        </is>
      </c>
      <c r="B1" s="55" t="inlineStr">
        <is>
          <t>处理</t>
        </is>
      </c>
      <c r="C1" s="55" t="inlineStr">
        <is>
          <t>调整线路</t>
        </is>
      </c>
      <c r="D1" s="55" t="inlineStr">
        <is>
          <t>时间安排</t>
        </is>
      </c>
      <c r="E1" s="55" t="inlineStr">
        <is>
          <t>路程代价／预算</t>
        </is>
      </c>
      <c r="F1" s="55" t="inlineStr">
        <is>
          <t>为什么值得／如何取舍</t>
        </is>
      </c>
    </row>
    <row r="2" ht="90" customHeight="1">
      <c r="A2" s="56" t="inlineStr">
        <is>
          <t>河西走廊</t>
        </is>
      </c>
      <c r="B2" s="56" t="inlineStr">
        <is>
          <t>纳入</t>
        </is>
      </c>
      <c r="C2" s="56" t="inlineStr">
        <is>
          <t>巴里坤—哈密—敦煌—嘉峪关—张掖—酒泉—额济纳</t>
        </is>
      </c>
      <c r="D2" s="56" t="inlineStr">
        <is>
          <t>河西段10天，其中敦煌2个完整游览日、张掖2个完整游览日</t>
        </is>
      </c>
      <c r="E2" s="56" t="inlineStr">
        <is>
          <t>新北部阶段21天，原15天；增加6天由城市休整调整，路线里程变化见预算对比</t>
        </is>
      </c>
      <c r="F2" s="56" t="inlineStr">
        <is>
          <t>丝路石窟、长城关隘、彩色丘陵与祁连山地景观，价值集中且明显区别于戈壁转场</t>
        </is>
      </c>
    </row>
    <row r="3" ht="90" customHeight="1">
      <c r="A3" s="57" t="inlineStr">
        <is>
          <t>五大连池</t>
        </is>
      </c>
      <c r="B3" s="57" t="inlineStr">
        <is>
          <t>纳入，可因体力取消</t>
        </is>
      </c>
      <c r="C3" s="57" t="inlineStr">
        <is>
          <t>黑河—五大连池景区—嘉荫</t>
        </is>
      </c>
      <c r="D3" s="57" t="inlineStr">
        <is>
          <t>用原黑河休整日，景区住1晚</t>
        </is>
      </c>
      <c r="E3" s="57" t="inlineStr">
        <is>
          <t>预算580公里，对比原黑河—嘉荫380公里，增加约200公里</t>
        </is>
      </c>
      <c r="F3" s="57" t="inlineStr">
        <is>
          <t>看火山口、原生熔岩与火山湖；不重复只看森林</t>
        </is>
      </c>
    </row>
    <row r="4" ht="90" customHeight="1">
      <c r="A4" s="56" t="inlineStr">
        <is>
          <t>南靖土楼</t>
        </is>
      </c>
      <c r="B4" s="56" t="inlineStr">
        <is>
          <t>纳入</t>
        </is>
      </c>
      <c r="C4" s="56" t="inlineStr">
        <is>
          <t>厦门—南靖书洋—东山</t>
        </is>
      </c>
      <c r="D4" s="56" t="inlineStr">
        <is>
          <t>用原厦门完整游览日，书洋住1晚</t>
        </is>
      </c>
      <c r="E4" s="56" t="inlineStr">
        <is>
          <t>预算450公里，对比原厦门—东山190公里，增加约260公里</t>
        </is>
      </c>
      <c r="F4" s="56" t="inlineStr">
        <is>
          <t>传统山地民居与真实社区，重点田螺坑；不兼跑永定</t>
        </is>
      </c>
    </row>
    <row r="5" ht="90" customHeight="1">
      <c r="A5" s="57" t="inlineStr">
        <is>
          <t>开平碉楼</t>
        </is>
      </c>
      <c r="B5" s="57" t="inlineStr">
        <is>
          <t>纳入，晚到取消</t>
        </is>
      </c>
      <c r="C5" s="57" t="inlineStr">
        <is>
          <t>珠海—开平自力村—阳江</t>
        </is>
      </c>
      <c r="D5" s="57" t="inlineStr">
        <is>
          <t>原转场日增加2—3小时短停</t>
        </is>
      </c>
      <c r="E5" s="57" t="inlineStr">
        <is>
          <t>预算300公里，对比原210公里，增加约90公里</t>
        </is>
      </c>
      <c r="F5" s="57" t="inlineStr">
        <is>
          <t>世界文化遗产中的侨乡民居与防御建筑，选一组即可</t>
        </is>
      </c>
    </row>
    <row r="6" ht="90" customHeight="1">
      <c r="A6" s="56" t="inlineStr">
        <is>
          <t>吐鲁番交河故城</t>
        </is>
      </c>
      <c r="B6" s="56" t="inlineStr">
        <is>
          <t>仅候选，未改路线</t>
        </is>
      </c>
      <c r="C6" s="56" t="inlineStr">
        <is>
          <t>从当前奇台—巴里坤—哈密段向西南绕行</t>
        </is>
      </c>
      <c r="D6" s="56" t="inlineStr">
        <is>
          <t>至少另留1—2天</t>
        </is>
      </c>
      <c r="E6" s="56" t="inlineStr">
        <is>
          <t>需额外回绕，未计入总里程</t>
        </is>
      </c>
      <c r="F6" s="56" t="inlineStr">
        <is>
          <t>历史价值高，但当前东行线路绕路明显，且8月炎热</t>
        </is>
      </c>
    </row>
    <row r="7" ht="90" customHeight="1">
      <c r="A7" s="57" t="inlineStr">
        <is>
          <t>青海湖／茶卡／祁连大环线</t>
        </is>
      </c>
      <c r="B7" s="57" t="inlineStr">
        <is>
          <t>本版不纳入</t>
        </is>
      </c>
      <c r="C7" s="57" t="inlineStr">
        <is>
          <t>从张掖再南下穿祁连山</t>
        </is>
      </c>
      <c r="D7" s="57" t="inlineStr">
        <is>
          <t>至少另留3—5天</t>
        </is>
      </c>
      <c r="E7" s="57" t="inlineStr">
        <is>
          <t>形成另一条长支线，未计入总里程</t>
        </is>
      </c>
      <c r="F7" s="57" t="inlineStr">
        <is>
          <t>景色好，但会挤压边境、东北与海岸段时间</t>
        </is>
      </c>
    </row>
    <row r="8" ht="90" customHeight="1">
      <c r="A8" s="56" t="inlineStr">
        <is>
          <t>武夷山／黄山</t>
        </is>
      </c>
      <c r="B8" s="56" t="inlineStr">
        <is>
          <t>本版不纳入</t>
        </is>
      </c>
      <c r="C8" s="56" t="inlineStr">
        <is>
          <t>从东南海岸深入内陆</t>
        </is>
      </c>
      <c r="D8" s="56" t="inlineStr">
        <is>
          <t>至少另留2—4天</t>
        </is>
      </c>
      <c r="E8" s="56" t="inlineStr">
        <is>
          <t>明显离开当前海岸走廊，未计入总里程</t>
        </is>
      </c>
      <c r="F8" s="56" t="inlineStr">
        <is>
          <t>适合单独旅行，本版保留更贴近路线的雁荡山、太姥山</t>
        </is>
      </c>
    </row>
    <row r="9" ht="90" customHeight="1">
      <c r="A9" s="57" t="inlineStr">
        <is>
          <t>时间调配</t>
        </is>
      </c>
      <c r="B9" s="57" t="inlineStr">
        <is>
          <t>已实施</t>
        </is>
      </c>
      <c r="C9" s="57" t="inlineStr">
        <is>
          <t>压缩满洲里、集安、丹东、天津滨海、上海、深圳完整城市休整</t>
        </is>
      </c>
      <c r="D9" s="57" t="inlineStr">
        <is>
          <t>总180天不变；高原、长白山、返程机动保留</t>
        </is>
      </c>
      <c r="E9" s="57" t="inlineStr">
        <is>
          <t>零自驾日从30改为20；全程预算增加1930公里</t>
        </is>
      </c>
      <c r="F9" s="57" t="inlineStr">
        <is>
          <t>疲劳时优先放弃支线；厦门完整日改土楼，鼓浪屿为候选</t>
        </is>
      </c>
    </row>
  </sheetData>
  <autoFilter ref="A1:F9"/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6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39" customWidth="1" min="3" max="3"/>
    <col width="20" customWidth="1" min="4" max="4"/>
    <col width="65" customWidth="1" min="5" max="5"/>
    <col width="80" customWidth="1" min="6" max="6"/>
    <col width="52" customWidth="1" min="7" max="7"/>
    <col width="36" customWidth="1" min="8" max="8"/>
    <col width="36" customWidth="1" min="9" max="9"/>
  </cols>
  <sheetData>
    <row r="1" ht="32" customHeight="1">
      <c r="A1" s="55" t="inlineStr">
        <is>
          <t>景点</t>
        </is>
      </c>
      <c r="B1" s="55" t="inlineStr">
        <is>
          <t>安排状态</t>
        </is>
      </c>
      <c r="C1" s="55" t="inlineStr">
        <is>
          <t>日期</t>
        </is>
      </c>
      <c r="D1" s="55" t="inlineStr">
        <is>
          <t>关联落脚地</t>
        </is>
      </c>
      <c r="E1" s="55" t="inlineStr">
        <is>
          <t>时长与执行提示</t>
        </is>
      </c>
      <c r="F1" s="55" t="inlineStr">
        <is>
          <t>为什么值得去</t>
        </is>
      </c>
      <c r="G1" s="55" t="inlineStr">
        <is>
          <t>资料来源</t>
        </is>
      </c>
      <c r="H1" s="55" t="inlineStr">
        <is>
          <t>经典实景图片（点击打开）</t>
        </is>
      </c>
      <c r="I1" s="55" t="inlineStr">
        <is>
          <t>景点图文资料（点击打开）</t>
        </is>
      </c>
    </row>
    <row r="2" ht="62" customHeight="1">
      <c r="A2" s="56" t="inlineStr">
        <is>
          <t>德天瀑布</t>
        </is>
      </c>
      <c r="B2" s="56" t="inlineStr">
        <is>
          <t>已排／按条件择一</t>
        </is>
      </c>
      <c r="C2" s="56" t="inlineStr">
        <is>
          <t>D5 2031-05-14</t>
        </is>
      </c>
      <c r="D2" s="56" t="inlineStr">
        <is>
          <t>凭祥</t>
        </is>
      </c>
      <c r="E2" s="56" t="inlineStr">
        <is>
          <t>半天；雨季水量、游船和观景开放按当年实况，不涉及未经安排的跨境。</t>
        </is>
      </c>
      <c r="F2" s="56" t="inlineStr">
        <is>
          <t>瀑布从层层岩台落下，水声、雾气与喀斯特山体一起构成中越边境的山水现场。它值得去的地方，是水与岩石的关系足够直观，也能看到边境地理怎样进入日常生活。</t>
        </is>
      </c>
      <c r="G2" s="56" t="inlineStr">
        <is>
          <t>https://www.mct.gov.cn/wlbphone/wlbydd/xxfb/qglb/gx/202410/t20241030_955959.html
https://www.mct.gov.cn/gtb/index.jsp?url=https%3A%2F%2Fwww.mct.gov.cn%2Fpreview%2Fspecial%2F9160%2Fllxl%2F202009%2Ft20200923_875345.htm</t>
        </is>
      </c>
      <c r="H2" s="58" t="inlineStr">
        <is>
          <t>查看经典实景图片（百度图片搜索）</t>
        </is>
      </c>
      <c r="I2" s="58" t="inlineStr">
        <is>
          <t>打开景点图文资料</t>
        </is>
      </c>
    </row>
    <row r="3" ht="62" customHeight="1">
      <c r="A3" s="57" t="inlineStr">
        <is>
          <t>景迈山</t>
        </is>
      </c>
      <c r="B3" s="57" t="inlineStr">
        <is>
          <t>已排／按条件择一</t>
        </is>
      </c>
      <c r="C3" s="57" t="inlineStr">
        <is>
          <t>D14 2031-05-23</t>
        </is>
      </c>
      <c r="D3" s="57" t="inlineStr">
        <is>
          <t>澜沧</t>
        </is>
      </c>
      <c r="E3" s="57" t="inlineStr">
        <is>
          <t>半天至1天；澜沧往返支线，茶事体验和道路另核。</t>
        </is>
      </c>
      <c r="F3" s="57" t="inlineStr">
        <is>
          <t>茶树并不独立于村庄和森林，而是古茶林、传统村寨与地方文化共同组成的生活系统。它值得慢慢看，因为能把茶叶从商品还原为土地与人的关系。</t>
        </is>
      </c>
      <c r="G3" s="57" t="inlineStr">
        <is>
          <t>https://www.ynxc.gov.cn/html/2026/whxdfocus_0918/3037591.html
https://www.ynxc.gov.cn/html/2026/focus_0917/3037561.html</t>
        </is>
      </c>
      <c r="H3" s="59" t="inlineStr">
        <is>
          <t>查看经典实景图片（百度图片搜索）</t>
        </is>
      </c>
      <c r="I3" s="59" t="inlineStr">
        <is>
          <t>打开景点图文资料</t>
        </is>
      </c>
    </row>
    <row r="4" ht="62" customHeight="1">
      <c r="A4" s="56" t="inlineStr">
        <is>
          <t>丙中洛怒江第一湾</t>
        </is>
      </c>
      <c r="B4" s="56" t="inlineStr">
        <is>
          <t>仅候选，未计全部支线里程</t>
        </is>
      </c>
      <c r="C4" s="56" t="inlineStr"/>
      <c r="D4" s="56" t="inlineStr">
        <is>
          <t>丙中洛</t>
        </is>
      </c>
      <c r="E4" s="56" t="inlineStr">
        <is>
          <t>约2小时；雨季落石和道路情况临行复核。</t>
        </is>
      </c>
      <c r="F4" s="56" t="inlineStr">
        <is>
          <t>怒江在山地间转出大弯，村庄与耕地铺在有限的平地上。风景的动人之处，是大山大水之中仍有细小而坚韧的日常生活。</t>
        </is>
      </c>
      <c r="G4" s="56" t="inlineStr">
        <is>
          <t>https://wlt.xizang.gov.cn/xccx/lytg/202507/t20250713_489128.html</t>
        </is>
      </c>
      <c r="H4" s="58" t="inlineStr">
        <is>
          <t>查看经典实景图片（百度图片搜索）</t>
        </is>
      </c>
      <c r="I4" s="58" t="inlineStr">
        <is>
          <t>打开景点图文资料</t>
        </is>
      </c>
    </row>
    <row r="5" ht="62" customHeight="1">
      <c r="A5" s="57" t="inlineStr">
        <is>
          <t>元阳哈尼梯田</t>
        </is>
      </c>
      <c r="B5" s="57" t="inlineStr">
        <is>
          <t>仅候选，未计全部支线里程</t>
        </is>
      </c>
      <c r="C5" s="57" t="inlineStr"/>
      <c r="D5" s="57" t="inlineStr">
        <is>
          <t>元阳</t>
        </is>
      </c>
      <c r="E5" s="57" t="inlineStr">
        <is>
          <t>半天至1天；5月多为农作期，不承诺冬季灌水镜面景象。</t>
        </is>
      </c>
      <c r="F5" s="57" t="inlineStr">
        <is>
          <t>森林、村寨、梯田和水系组成一套长期运行的山地农业系统。真正值得看的不仅是层层曲线，还有哈尼族怎样让水与生活沿山坡连起来。</t>
        </is>
      </c>
      <c r="G5" s="57" t="inlineStr">
        <is>
          <t>https://www.hh.gov.cn/info/9031/791692.htm
https://hhyy.gov.cn/info/1121/194971.htm</t>
        </is>
      </c>
      <c r="H5" s="59" t="inlineStr">
        <is>
          <t>查看经典实景图片（百度图片搜索）</t>
        </is>
      </c>
      <c r="I5" s="59" t="inlineStr">
        <is>
          <t>打开景点图文资料</t>
        </is>
      </c>
    </row>
    <row r="6" ht="62" customHeight="1">
      <c r="A6" s="56" t="inlineStr">
        <is>
          <t>左江花山岩画</t>
        </is>
      </c>
      <c r="B6" s="56" t="inlineStr">
        <is>
          <t>仅候选，未计全部支线里程</t>
        </is>
      </c>
      <c r="C6" s="56" t="inlineStr"/>
      <c r="D6" s="56" t="inlineStr">
        <is>
          <t>凭祥</t>
        </is>
      </c>
      <c r="E6" s="56" t="inlineStr">
        <is>
          <t>半天支线；船游与观景安排另核。</t>
        </is>
      </c>
      <c r="F6" s="56" t="inlineStr">
        <is>
          <t>赭红色人形绘在临江岩壁上，江水与崖壁一起构成古老文化的现场。它值得去，是因为人与自然、仪式与生活的关系留下了罕见的实物证据。</t>
        </is>
      </c>
      <c r="G6" s="56" t="inlineStr">
        <is>
          <t>https://whc.unesco.org/en/list/1508/
https://whc.unesco.org/en/list/1508/documents</t>
        </is>
      </c>
      <c r="H6" s="58" t="inlineStr">
        <is>
          <t>查看经典实景图片（百度图片搜索）</t>
        </is>
      </c>
      <c r="I6" s="58" t="inlineStr">
        <is>
          <t>打开景点图文资料</t>
        </is>
      </c>
    </row>
    <row r="7" ht="62" customHeight="1">
      <c r="A7" s="57" t="inlineStr">
        <is>
          <t>景洪总佛寺</t>
        </is>
      </c>
      <c r="B7" s="57" t="inlineStr">
        <is>
          <t>仅候选，未计全部支线里程</t>
        </is>
      </c>
      <c r="C7" s="57" t="inlineStr"/>
      <c r="D7" s="57" t="inlineStr">
        <is>
          <t>景洪</t>
        </is>
      </c>
      <c r="E7" s="57" t="inlineStr">
        <is>
          <t>约1—2小时；重点是寺院文化，不列主题乐园。</t>
        </is>
      </c>
      <c r="F7" s="57" t="inlineStr">
        <is>
          <t>佛寺与傣族文化生活紧密相连，屋顶、雕饰和礼拜空间值得安静观察。它能让西双版纳不只是热带植物与商业夜市。</t>
        </is>
      </c>
      <c r="G7" s="57" t="inlineStr">
        <is>
          <t>https://www.neac.gov.cn/seac/c103548/201608/1012408.shtml
https://www.sky.yn.gov.cn/xsyj/zgsd/7304210154401840973</t>
        </is>
      </c>
      <c r="H7" s="59" t="inlineStr">
        <is>
          <t>查看经典实景图片（百度图片搜索）</t>
        </is>
      </c>
      <c r="I7" s="59" t="inlineStr">
        <is>
          <t>打开景点图文资料</t>
        </is>
      </c>
    </row>
    <row r="8" ht="62" customHeight="1">
      <c r="A8" s="56" t="inlineStr">
        <is>
          <t>沧源崖画</t>
        </is>
      </c>
      <c r="B8" s="56" t="inlineStr">
        <is>
          <t>仅候选，未计全部支线里程</t>
        </is>
      </c>
      <c r="C8" s="56" t="inlineStr"/>
      <c r="D8" s="56" t="inlineStr">
        <is>
          <t>沧源</t>
        </is>
      </c>
      <c r="E8" s="56" t="inlineStr">
        <is>
          <t>约2小时；具体开放岩画点和交通临行确认。</t>
        </is>
      </c>
      <c r="F8" s="56" t="inlineStr">
        <is>
          <t>岩壁上的人、动物与活动场景，把古老生活留下为可看的图像。站在原有山地环境中，比只看复制图更容易感受人与自然的关系。</t>
        </is>
      </c>
      <c r="G8" s="56" t="inlineStr">
        <is>
          <t>https://cangyuan.gov.cn/artview/738/267880.html
https://www.cangyuan.gov.cn/file/lcoldData/_local/5/97/37/06D9FA0302C07476EDD8169F6A5_B7549EA7_C332F.pdf?filename=1.%E6%96%87%E6%9C%AC.pdf</t>
        </is>
      </c>
      <c r="H8" s="58" t="inlineStr">
        <is>
          <t>查看经典实景图片（百度图片搜索）</t>
        </is>
      </c>
      <c r="I8" s="58" t="inlineStr">
        <is>
          <t>打开景点图文资料</t>
        </is>
      </c>
    </row>
    <row r="9" ht="62" customHeight="1">
      <c r="A9" s="57" t="inlineStr">
        <is>
          <t>翁基布朗族古村</t>
        </is>
      </c>
      <c r="B9" s="57" t="inlineStr">
        <is>
          <t>仅候选，未计全部支线里程</t>
        </is>
      </c>
      <c r="C9" s="57" t="inlineStr"/>
      <c r="D9" s="57" t="inlineStr">
        <is>
          <t>澜沧</t>
        </is>
      </c>
      <c r="E9" s="57" t="inlineStr">
        <is>
          <t>半天支线；以真实村寨为主，住宿和茶事体验需提前联系。</t>
        </is>
      </c>
      <c r="F9" s="57" t="inlineStr">
        <is>
          <t>古茶林与村寨相互依存，住房、信仰与茶叶生产共同构成景迈山文化景观。看村庄中的生活细节，会明白茶不仅是一杯饮品。</t>
        </is>
      </c>
      <c r="G9" s="57" t="inlineStr">
        <is>
          <t>https://lcj.yn.gov.cn/lyzz/2025/202506/files/basic-html/page95.html
https://www.ynxc.gov.cn/uploadfile/s61/2024/0419/20240419094546226.pdf</t>
        </is>
      </c>
      <c r="H9" s="59" t="inlineStr">
        <is>
          <t>查看经典实景图片（百度图片搜索）</t>
        </is>
      </c>
      <c r="I9" s="59" t="inlineStr">
        <is>
          <t>打开景点图文资料</t>
        </is>
      </c>
    </row>
    <row r="10" ht="62" customHeight="1">
      <c r="A10" s="56" t="inlineStr">
        <is>
          <t>腾冲和顺传统聚落</t>
        </is>
      </c>
      <c r="B10" s="56" t="inlineStr">
        <is>
          <t>仅候选，未计全部支线里程</t>
        </is>
      </c>
      <c r="C10" s="56" t="inlineStr"/>
      <c r="D10" s="56" t="inlineStr">
        <is>
          <t>腾冲</t>
        </is>
      </c>
      <c r="E10" s="56" t="inlineStr">
        <is>
          <t>半天至1天；不把全部商业街都当成原真古村。</t>
        </is>
      </c>
      <c r="F10" s="56" t="inlineStr">
        <is>
          <t>水边村落、宗祠、民居与图书馆，记录了边地交通和侨乡文化。它值得走进真实历史建筑，看看远行的人怎样把知识与建筑带回故乡。</t>
        </is>
      </c>
      <c r="G10" s="56" t="inlineStr">
        <is>
          <t>https://baoshan.gov.cn/info/7792/2345394.htm
https://www.baoshan.gov.cn/info/7792/2345344.htm</t>
        </is>
      </c>
      <c r="H10" s="58" t="inlineStr">
        <is>
          <t>查看经典实景图片（百度图片搜索）</t>
        </is>
      </c>
      <c r="I10" s="58" t="inlineStr">
        <is>
          <t>打开景点图文资料</t>
        </is>
      </c>
    </row>
    <row r="11" ht="62" customHeight="1">
      <c r="A11" s="57" t="inlineStr">
        <is>
          <t>腾冲热海地热区</t>
        </is>
      </c>
      <c r="B11" s="57" t="inlineStr">
        <is>
          <t>仅候选，未计全部支线里程</t>
        </is>
      </c>
      <c r="C11" s="57" t="inlineStr"/>
      <c r="D11" s="57" t="inlineStr">
        <is>
          <t>腾冲</t>
        </is>
      </c>
      <c r="E11" s="57" t="inlineStr">
        <is>
          <t>半天；以地质观察为主，不宣称治疗功效。</t>
        </is>
      </c>
      <c r="F11" s="57" t="inlineStr">
        <is>
          <t>蒸汽、热泉和矿物沉积把地下热能直接带到地表。这里可以用眼睛看地球内部的活动，比把温泉只当休闲设施更有意思。</t>
        </is>
      </c>
      <c r="G11" s="57" t="inlineStr">
        <is>
          <t>https://tengchong.gov.cn/virtual_attach_file.vsb?afc=Uoz7n8n7nRL77inSRW2LlWVMmnkUzWzRU4MVL4laozCiLRl0gihFp2hmCIa0LYyYLkh2L1yiUlU8LNUaU47snR6foz9PM8-snmMVozLPnlnFMlU8M49bM4rFLN-PMmNJv2nto4Oeosnm5s6TCmG0qIbtpYyPLR9ZLkyiMzNZoRU4gtA8pUlcc
https://www.tengchong.gov.cn/info/25671/5686223.htm</t>
        </is>
      </c>
      <c r="H11" s="59" t="inlineStr">
        <is>
          <t>查看经典实景图片（百度图片搜索）</t>
        </is>
      </c>
      <c r="I11" s="59" t="inlineStr">
        <is>
          <t>打开景点图文资料</t>
        </is>
      </c>
    </row>
    <row r="12" ht="62" customHeight="1">
      <c r="A12" s="56" t="inlineStr">
        <is>
          <t>靖西鹅泉</t>
        </is>
      </c>
      <c r="B12" s="56" t="inlineStr">
        <is>
          <t>仅候选，未计全部支线里程</t>
        </is>
      </c>
      <c r="C12" s="56" t="inlineStr"/>
      <c r="D12" s="56" t="inlineStr">
        <is>
          <t>靖西</t>
        </is>
      </c>
      <c r="E12" s="56" t="inlineStr">
        <is>
          <t>约2小时；不进入私人田地，不投喂水体生物。</t>
        </is>
      </c>
      <c r="F12" s="56" t="inlineStr">
        <is>
          <t>清泉、田野与村落靠得很近，水的透明度和喀斯特环境让日常乡村景色很耐看。它适合放慢节奏，看水如何进入农耕生活。</t>
        </is>
      </c>
      <c r="G12" s="56" t="inlineStr">
        <is>
          <t>https://dxs.moe.gov.cn/zx/gxdt/ssxxjy/index_2.shtml</t>
        </is>
      </c>
      <c r="H12" s="58" t="inlineStr">
        <is>
          <t>查看经典实景图片（百度图片搜索）</t>
        </is>
      </c>
      <c r="I12" s="58" t="inlineStr">
        <is>
          <t>打开景点图文资料</t>
        </is>
      </c>
    </row>
    <row r="13" ht="62" customHeight="1">
      <c r="A13" s="57" t="inlineStr">
        <is>
          <t>然乌湖</t>
        </is>
      </c>
      <c r="B13" s="57" t="inlineStr">
        <is>
          <t>已排／按条件择一</t>
        </is>
      </c>
      <c r="C13" s="57" t="inlineStr">
        <is>
          <t>D29 2031-06-07</t>
        </is>
      </c>
      <c r="D13" s="57" t="inlineStr">
        <is>
          <t>然乌</t>
        </is>
      </c>
      <c r="E13" s="57" t="inlineStr">
        <is>
          <t>约2小时；6月水色可能受来水和天气影响。</t>
        </is>
      </c>
      <c r="F13" s="57" t="inlineStr">
        <is>
          <t>湖面、雪山与冰川作用留下的地形相伴，能读出高原水系与山地环境的联系。晴雨、季节改变水色，不必为了“蓝得像照片”失望。</t>
        </is>
      </c>
      <c r="G13" s="57" t="inlineStr">
        <is>
          <t>https://www.changdu.gov.cn/cdrmzf/c100670/202602/5c31c7208d7b42bba704ee27dd10bcc0.shtml
https://basu.changdu.gov.cn/bsxrmzf/c100807/201503/f64f967d38714c16b726a76cf4c4098c.shtml</t>
        </is>
      </c>
      <c r="H13" s="59" t="inlineStr">
        <is>
          <t>查看经典实景图片（百度图片搜索）</t>
        </is>
      </c>
      <c r="I13" s="59" t="inlineStr">
        <is>
          <t>打开景点图文资料</t>
        </is>
      </c>
    </row>
    <row r="14" ht="62" customHeight="1">
      <c r="A14" s="56" t="inlineStr">
        <is>
          <t>布达拉宫</t>
        </is>
      </c>
      <c r="B14" s="56" t="inlineStr">
        <is>
          <t>已排／按条件择一</t>
        </is>
      </c>
      <c r="C14" s="56" t="inlineStr">
        <is>
          <t>D37 2031-06-15</t>
        </is>
      </c>
      <c r="D14" s="56" t="inlineStr">
        <is>
          <t>拉萨</t>
        </is>
      </c>
      <c r="E14" s="56" t="inlineStr">
        <is>
          <t>半天；预约、实名和参观时段临行核实，台阶按体力安排。</t>
        </is>
      </c>
      <c r="F14" s="56" t="inlineStr">
        <is>
          <t>建筑沿红山展开，白宫、红宫与层层空间让西藏历史有了可见的尺度。它值得认真参观，是因为建筑、艺术与历史制度都留在同一座山上的宫殿群里。</t>
        </is>
      </c>
      <c r="G14" s="56" t="inlineStr">
        <is>
          <t>https://wsb.xizang.gov.cn/xzjx/bps/201107/t20110713_100985.html
https://www.zhanang.gov.cn/zjlz/lzly/jzcs/201901/t20190125_15178.html</t>
        </is>
      </c>
      <c r="H14" s="58" t="inlineStr">
        <is>
          <t>查看经典实景图片（百度图片搜索）</t>
        </is>
      </c>
      <c r="I14" s="58" t="inlineStr">
        <is>
          <t>打开景点图文资料</t>
        </is>
      </c>
    </row>
    <row r="15" ht="62" customHeight="1">
      <c r="A15" s="57" t="inlineStr">
        <is>
          <t>羊卓雍错</t>
        </is>
      </c>
      <c r="B15" s="57" t="inlineStr">
        <is>
          <t>已排／按条件择一</t>
        </is>
      </c>
      <c r="C15" s="57" t="inlineStr">
        <is>
          <t>D39 2031-06-17</t>
        </is>
      </c>
      <c r="D15" s="57" t="inlineStr">
        <is>
          <t>浪卡子</t>
        </is>
      </c>
      <c r="E15" s="57" t="inlineStr">
        <is>
          <t>半天；标记为湖泊代表点，不能用湖面坐标作导航终点。</t>
        </is>
      </c>
      <c r="F15" s="57" t="inlineStr">
        <is>
          <t>湖岸在山地中曲折展开，从高处看像被群山包围的蓝色水带。它的美来自水、山体与高原光线的关系，而非一种永远不变的“标准蓝”。</t>
        </is>
      </c>
      <c r="G15" s="57" t="inlineStr">
        <is>
          <t>https://wlt.xizang.gov.cn/xwzx_69/wlyw/wldt/202607/t20260705_548514.html
https://wlt.xizang.gov.cn/xccx/lytg/202609/t20260907_556969.html</t>
        </is>
      </c>
      <c r="H15" s="59" t="inlineStr">
        <is>
          <t>查看经典实景图片（百度图片搜索）</t>
        </is>
      </c>
      <c r="I15" s="59" t="inlineStr">
        <is>
          <t>打开景点图文资料</t>
        </is>
      </c>
    </row>
    <row r="16" ht="62" customHeight="1">
      <c r="A16" s="56" t="inlineStr">
        <is>
          <t>冈仁波齐</t>
        </is>
      </c>
      <c r="B16" s="56" t="inlineStr">
        <is>
          <t>已排／按条件择一</t>
        </is>
      </c>
      <c r="C16" s="56" t="inlineStr">
        <is>
          <t>D51 2031-06-29、D52 2031-06-30</t>
        </is>
      </c>
      <c r="D16" s="56" t="inlineStr">
        <is>
          <t>塔尔钦</t>
        </is>
      </c>
      <c r="E16" s="56" t="inlineStr">
        <is>
          <t>半天远观候选；山峰标记非公路终点，完整转山需单独计划与评估。</t>
        </is>
      </c>
      <c r="F16" s="56" t="inlineStr">
        <is>
          <t>山体的轮廓与多种宗教传统交织，地理景观与文化意义在这里相互叠加。即使只在开放区域远观，也能理解山对当地生活和信仰的重要性。</t>
        </is>
      </c>
      <c r="G16" s="56" t="inlineStr">
        <is>
          <t>https://wlt.xizang.gov.cn/xwzx_69/tzgg/202204/P020220420650161954523.pdf
https://wlt.xizang.gov.cn/xwzx_69/wlyw/wldt/202607/t20260705_548514.html</t>
        </is>
      </c>
      <c r="H16" s="58" t="inlineStr">
        <is>
          <t>查看经典实景图片（百度图片搜索）</t>
        </is>
      </c>
      <c r="I16" s="58" t="inlineStr">
        <is>
          <t>打开景点图文资料</t>
        </is>
      </c>
    </row>
    <row r="17" ht="62" customHeight="1">
      <c r="A17" s="57" t="inlineStr">
        <is>
          <t>玛旁雍错</t>
        </is>
      </c>
      <c r="B17" s="57" t="inlineStr">
        <is>
          <t>已排／按条件择一</t>
        </is>
      </c>
      <c r="C17" s="57" t="inlineStr">
        <is>
          <t>D53 2031-07-01</t>
        </is>
      </c>
      <c r="D17" s="57" t="inlineStr">
        <is>
          <t>普兰</t>
        </is>
      </c>
      <c r="E17" s="57" t="inlineStr">
        <is>
          <t>半天支线；湖泊代表点非入口，住宿与行车道路提前确认。</t>
        </is>
      </c>
      <c r="F17" s="57" t="inlineStr">
        <is>
          <t>大水面与雪山、荒寒岸地形成强烈对照，湖泊也承载着深厚文化意义。这里适合安静看光线、岸线和高原空间，不急着追求连续打卡。</t>
        </is>
      </c>
      <c r="G17" s="57" t="inlineStr">
        <is>
          <t>https://wlt.xizang.gov.cn/xwzx_69/tzgg/202204/P020220420650161954523.pdf
https://www.al.gov.cn/info/1035/51245.htm</t>
        </is>
      </c>
      <c r="H17" s="59" t="inlineStr">
        <is>
          <t>查看经典实景图片（百度图片搜索）</t>
        </is>
      </c>
      <c r="I17" s="59" t="inlineStr">
        <is>
          <t>打开景点图文资料</t>
        </is>
      </c>
    </row>
    <row r="18" ht="62" customHeight="1">
      <c r="A18" s="56" t="inlineStr">
        <is>
          <t>古格王朝遗址</t>
        </is>
      </c>
      <c r="B18" s="56" t="inlineStr">
        <is>
          <t>已排／按条件择一</t>
        </is>
      </c>
      <c r="C18" s="56" t="inlineStr">
        <is>
          <t>D55 2031-07-03</t>
        </is>
      </c>
      <c r="D18" s="56" t="inlineStr">
        <is>
          <t>札达</t>
        </is>
      </c>
      <c r="E18" s="56" t="inlineStr">
        <is>
          <t>半天；与札达土林组合，不攀爬未开放遗迹。</t>
        </is>
      </c>
      <c r="F18" s="56" t="inlineStr">
        <is>
          <t>土林间的城堡遗迹依山层层升起，山地防御、居住与宗教空间共同留下轮廓。站在遗址前，能看到城市如何借地形生长，又怎样被时间改变。</t>
        </is>
      </c>
      <c r="G18" s="56" t="inlineStr">
        <is>
          <t>https://wgxj.nc.gov.cn/wgxlj/tzgg/202307/8c588b365bf24b7e9355ada50de7e11a/files/2023%E5%B9%B4%E5%85%A8%E5%9B%BD%E5%AF%BC%E6%B8%B8%E8%B5%84%E6%A0%BC%E8%80%83%E8%AF%95%E5%A4%A7%E7%BA%B2.pdf
https://www.qingxin.gov.cn/qxqpostfile/uploadFiles/511e7f70686c11e8ba82005056932293.pdf</t>
        </is>
      </c>
      <c r="H18" s="58" t="inlineStr">
        <is>
          <t>查看经典实景图片（百度图片搜索）</t>
        </is>
      </c>
      <c r="I18" s="58" t="inlineStr">
        <is>
          <t>打开景点图文资料</t>
        </is>
      </c>
    </row>
    <row r="19" ht="62" customHeight="1">
      <c r="A19" s="57" t="inlineStr">
        <is>
          <t>班公湖</t>
        </is>
      </c>
      <c r="B19" s="57" t="inlineStr">
        <is>
          <t>已排／按条件择一</t>
        </is>
      </c>
      <c r="C19" s="57" t="inlineStr">
        <is>
          <t>D59 2031-07-07</t>
        </is>
      </c>
      <c r="D19" s="57" t="inlineStr">
        <is>
          <t>日土</t>
        </is>
      </c>
      <c r="E19" s="57" t="inlineStr">
        <is>
          <t>约2小时；标记为湖泊代表点，不能导航到湖心。</t>
        </is>
      </c>
      <c r="F19" s="57" t="inlineStr">
        <is>
          <t>湖面、山地与荒寒高原形成鲜明对照，水把本来稀疏的生命聚在一起。这里适合观察湖泊与鸟类，而不是只在公路边短停拍照。</t>
        </is>
      </c>
      <c r="G19" s="57" t="inlineStr">
        <is>
          <t>https://basu.changdu.gov.cn/bsxrmzf/c100807/201510/fc2e0efeac7846f8939addb4816ede35.shtml
https://www.al.gov.cn/info/1178/129287.htm</t>
        </is>
      </c>
      <c r="H19" s="59" t="inlineStr">
        <is>
          <t>查看经典实景图片（百度图片搜索）</t>
        </is>
      </c>
      <c r="I19" s="59" t="inlineStr">
        <is>
          <t>打开景点图文资料</t>
        </is>
      </c>
    </row>
    <row r="20" ht="62" customHeight="1">
      <c r="A20" s="56" t="inlineStr">
        <is>
          <t>山南雍布拉康</t>
        </is>
      </c>
      <c r="B20" s="56" t="inlineStr">
        <is>
          <t>仅候选，未计全部支线里程</t>
        </is>
      </c>
      <c r="C20" s="56" t="inlineStr"/>
      <c r="D20" s="56" t="inlineStr">
        <is>
          <t>山南</t>
        </is>
      </c>
      <c r="E20" s="56" t="inlineStr">
        <is>
          <t>约2小时支线；台阶与海拔按体力取舍。</t>
        </is>
      </c>
      <c r="F20" s="56" t="inlineStr">
        <is>
          <t>建筑立在山岗上，山谷与农田展开在下方，能理解早期聚落与地形的联系。现场说明与历史传统一起看，比把传说当定论更有收获。</t>
        </is>
      </c>
      <c r="G20" s="56" t="inlineStr">
        <is>
          <t>https://wsb.xizang.gov.cn/xzjx/lyjd/201107/t20110713_100949.html
https://www.naidong.gov.cn/zjnd/ndly/jdjs/201901/t20190114_9963.html</t>
        </is>
      </c>
      <c r="H20" s="58" t="inlineStr">
        <is>
          <t>查看经典实景图片（百度图片搜索）</t>
        </is>
      </c>
      <c r="I20" s="58" t="inlineStr">
        <is>
          <t>打开景点图文资料</t>
        </is>
      </c>
    </row>
    <row r="21" ht="62" customHeight="1">
      <c r="A21" s="57" t="inlineStr">
        <is>
          <t>拉萨大昭寺</t>
        </is>
      </c>
      <c r="B21" s="57" t="inlineStr">
        <is>
          <t>仅候选，未计全部支线里程</t>
        </is>
      </c>
      <c r="C21" s="57" t="inlineStr"/>
      <c r="D21" s="57" t="inlineStr">
        <is>
          <t>拉萨</t>
        </is>
      </c>
      <c r="E21" s="57" t="inlineStr">
        <is>
          <t>约2—3小时；宗教活动优先，2031年预约另核。</t>
        </is>
      </c>
      <c r="F21" s="57" t="inlineStr">
        <is>
          <t>寺院与老城街巷、日常礼拜紧密相连，历史并没有只停留在展柜里。建筑、壁画和人的脚步，共同构成拉萨的文化中心。</t>
        </is>
      </c>
      <c r="G21" s="57" t="inlineStr">
        <is>
          <t>https://wsb.xizang.gov.cn/xzjx/bps/201107/t20110713_100985.html
https://www.zhanang.gov.cn/zjlz/lzly/jzcs/201901/t20190125_15178.html</t>
        </is>
      </c>
      <c r="H21" s="59" t="inlineStr">
        <is>
          <t>查看经典实景图片（百度图片搜索）</t>
        </is>
      </c>
      <c r="I21" s="59" t="inlineStr">
        <is>
          <t>打开景点图文资料</t>
        </is>
      </c>
    </row>
    <row r="22" ht="62" customHeight="1">
      <c r="A22" s="56" t="inlineStr">
        <is>
          <t>日喀则扎什伦布寺</t>
        </is>
      </c>
      <c r="B22" s="56" t="inlineStr">
        <is>
          <t>仅候选，未计全部支线里程</t>
        </is>
      </c>
      <c r="C22" s="56" t="inlineStr"/>
      <c r="D22" s="56" t="inlineStr">
        <is>
          <t>日喀则</t>
        </is>
      </c>
      <c r="E22" s="56" t="inlineStr">
        <is>
          <t>半天；预约与开放范围2031年复核。</t>
        </is>
      </c>
      <c r="F22" s="56" t="inlineStr">
        <is>
          <t>成片寺院沿山坡展开，院落、巷道与礼拜活动组成仍在使用的宗教空间。它值得去的理由，是历史建筑与日常信仰并存。</t>
        </is>
      </c>
      <c r="G22" s="56" t="inlineStr">
        <is>
          <t>https://www.gsswtzb.gov.cn/news/show-36213.html
https://www.zhanang.gov.cn/zjlz/lzly/jzcs/201901/t20190125_15178.html</t>
        </is>
      </c>
      <c r="H22" s="58" t="inlineStr">
        <is>
          <t>查看经典实景图片（百度图片搜索）</t>
        </is>
      </c>
      <c r="I22" s="58" t="inlineStr">
        <is>
          <t>打开景点图文资料</t>
        </is>
      </c>
    </row>
    <row r="23" ht="62" customHeight="1">
      <c r="A23" s="57" t="inlineStr">
        <is>
          <t>札达土林</t>
        </is>
      </c>
      <c r="B23" s="57" t="inlineStr">
        <is>
          <t>仅候选，未计全部支线里程</t>
        </is>
      </c>
      <c r="C23" s="57" t="inlineStr"/>
      <c r="D23" s="57" t="inlineStr">
        <is>
          <t>札达</t>
        </is>
      </c>
      <c r="E23" s="57" t="inlineStr">
        <is>
          <t>半天；不同观景点需实际公路衔接。</t>
        </is>
      </c>
      <c r="F23" s="57" t="inlineStr">
        <is>
          <t>岩土被流水切成塔、墙与沟谷，远看像一座自然塑成的巨大城。它能把沉积、抬升和侵蚀的漫长过程展现得非常直观。</t>
        </is>
      </c>
      <c r="G23" s="57" t="inlineStr">
        <is>
          <t>https://www.zhada.gov.cn/info/1026/4341.htm
https://wlt.xizang.gov.cn/xwzx_69/xydt/202403/t20240301_405605.html</t>
        </is>
      </c>
      <c r="H23" s="59" t="inlineStr">
        <is>
          <t>查看经典实景图片（百度图片搜索）</t>
        </is>
      </c>
      <c r="I23" s="59" t="inlineStr">
        <is>
          <t>打开景点图文资料</t>
        </is>
      </c>
    </row>
    <row r="24" ht="62" customHeight="1">
      <c r="A24" s="56" t="inlineStr">
        <is>
          <t>江孜白居寺</t>
        </is>
      </c>
      <c r="B24" s="56" t="inlineStr">
        <is>
          <t>仅候选，未计全部支线里程</t>
        </is>
      </c>
      <c r="C24" s="56" t="inlineStr"/>
      <c r="D24" s="56" t="inlineStr">
        <is>
          <t>日喀则</t>
        </is>
      </c>
      <c r="E24" s="56" t="inlineStr">
        <is>
          <t>半天支线；山区驾驶与参观不要挤在同一天过量安排。</t>
        </is>
      </c>
      <c r="F24" s="56" t="inlineStr">
        <is>
          <t>寺院与佛塔把建筑空间、壁画和宗教艺术组织在一起。慢看细部，会发现这里的价值在长期积累的艺术与信仰表达。</t>
        </is>
      </c>
      <c r="G24" s="56" t="inlineStr">
        <is>
          <t>https://drc.xizang.gov.cn/zwgk_1941/fz/zxx/201806/P020200909428490530433.pdf</t>
        </is>
      </c>
      <c r="H24" s="58" t="inlineStr">
        <is>
          <t>查看经典实景图片（百度图片搜索）</t>
        </is>
      </c>
      <c r="I24" s="58" t="inlineStr">
        <is>
          <t>打开景点图文资料</t>
        </is>
      </c>
    </row>
    <row r="25" ht="62" customHeight="1">
      <c r="A25" s="57" t="inlineStr">
        <is>
          <t>珠峰大本营</t>
        </is>
      </c>
      <c r="B25" s="57" t="inlineStr">
        <is>
          <t>仅候选，未计全部支线里程</t>
        </is>
      </c>
      <c r="C25" s="57" t="inlineStr"/>
      <c r="D25" s="57" t="inlineStr">
        <is>
          <t>定日</t>
        </is>
      </c>
      <c r="E25" s="57" t="inlineStr">
        <is>
          <t>定日往返支线；游客开放终点、环保车和边境手续以2031年规则为准。</t>
        </is>
      </c>
      <c r="F25" s="57" t="inlineStr">
        <is>
          <t>世界最高峰的山体尺度与高原谷地相对照，能让人直接感受山脉抬升和冰雪环境。真正值得去的是山的尺度，不是证明自己到过多高的位置。</t>
        </is>
      </c>
      <c r="G25" s="57" t="inlineStr">
        <is>
          <t>https://wlt.xizang.gov.cn/xccx/lysp/201810/t20181031_118300.html
https://wlt.xizang.gov.cn/xwzx_69/wlyw/wldt/202607/t20260705_548514.html</t>
        </is>
      </c>
      <c r="H25" s="59" t="inlineStr">
        <is>
          <t>查看经典实景图片（百度图片搜索）</t>
        </is>
      </c>
      <c r="I25" s="59" t="inlineStr">
        <is>
          <t>打开景点图文资料</t>
        </is>
      </c>
    </row>
    <row r="26" ht="62" customHeight="1">
      <c r="A26" s="56" t="inlineStr">
        <is>
          <t>萨迦寺</t>
        </is>
      </c>
      <c r="B26" s="56" t="inlineStr">
        <is>
          <t>仅候选，未计全部支线里程</t>
        </is>
      </c>
      <c r="C26" s="56" t="inlineStr"/>
      <c r="D26" s="56" t="inlineStr">
        <is>
          <t>定日</t>
        </is>
      </c>
      <c r="E26" s="56" t="inlineStr">
        <is>
          <t>半天较长支线候选；须增加转场时间。</t>
        </is>
      </c>
      <c r="F26" s="56" t="inlineStr">
        <is>
          <t>厚重寺墙与高原城镇相邻，建筑、典籍和艺术把西藏历史中的重要阶段留在现场。对历史文化感兴趣，往往比单纯看山更有收获。</t>
        </is>
      </c>
      <c r="G26" s="56" t="inlineStr">
        <is>
          <t>https://wsb.xizang.gov.cn/xzjx/bps/201107/t20110713_100985.html
https://www.zhanang.gov.cn/zjlz/lzly/jzcs/201901/t20190125_15178.html</t>
        </is>
      </c>
      <c r="H26" s="58" t="inlineStr">
        <is>
          <t>查看经典实景图片（百度图片搜索）</t>
        </is>
      </c>
      <c r="I26" s="58" t="inlineStr">
        <is>
          <t>打开景点图文资料</t>
        </is>
      </c>
    </row>
    <row r="27" ht="62" customHeight="1">
      <c r="A27" s="57" t="inlineStr">
        <is>
          <t>鲁朗森林与传统村落</t>
        </is>
      </c>
      <c r="B27" s="57" t="inlineStr">
        <is>
          <t>仅候选，未计全部支线里程</t>
        </is>
      </c>
      <c r="C27" s="57" t="inlineStr"/>
      <c r="D27" s="57" t="inlineStr">
        <is>
          <t>林芝</t>
        </is>
      </c>
      <c r="E27" s="57" t="inlineStr">
        <is>
          <t>半天候选；与林芝转场组合需核定支线里程。</t>
        </is>
      </c>
      <c r="F27" s="57" t="inlineStr">
        <is>
          <t>森林、牧草地和雪山把藏东南的湿润环境铺展开来，和西藏西部荒寒高原形成鲜明地理差异。这里值得看的是生态过渡与乡村生活。</t>
        </is>
      </c>
      <c r="G27" s="57" t="inlineStr">
        <is>
          <t>https://wlt.xizang.gov.cn/xccx/lytg/202607/t20260706_548730.html
https://drc.xizang.gov.cn/zwgk_1941/fz/zxx/201806/P020200909428490530433.pdf</t>
        </is>
      </c>
      <c r="H27" s="59" t="inlineStr">
        <is>
          <t>查看经典实景图片（百度图片搜索）</t>
        </is>
      </c>
      <c r="I27" s="59" t="inlineStr">
        <is>
          <t>打开景点图文资料</t>
        </is>
      </c>
    </row>
    <row r="28" ht="62" customHeight="1">
      <c r="A28" s="56" t="inlineStr">
        <is>
          <t>喀拉库勒湖</t>
        </is>
      </c>
      <c r="B28" s="56" t="inlineStr">
        <is>
          <t>已排／按条件择一</t>
        </is>
      </c>
      <c r="C28" s="56" t="inlineStr">
        <is>
          <t>D67 2031-07-15</t>
        </is>
      </c>
      <c r="D28" s="56" t="inlineStr">
        <is>
          <t>塔什库尔干</t>
        </is>
      </c>
      <c r="E28" s="56" t="inlineStr">
        <is>
          <t>约2小时；边境手续、公路通行和观景点开放临行复核。</t>
        </is>
      </c>
      <c r="F28" s="56" t="inlineStr">
        <is>
          <t>湖面与帕米尔高山相伴，天气允许时倒影能把雪峰的尺度拉到眼前。它值得停留，是因为湖与高山环境共同展示了这条通道的地理特征。</t>
        </is>
      </c>
      <c r="G28" s="56" t="inlineStr">
        <is>
          <t>https://www.xjkz.gov.cn/xjkz/c124077/202601/fec70286ae864231a66674df10898ba2.shtml
https://zrzyt.xinjiang.gov.cn/xjgtzy/zydzyj/202512/de061bfb812144e995a84d0138d588cf.shtml</t>
        </is>
      </c>
      <c r="H28" s="58" t="inlineStr">
        <is>
          <t>查看经典实景图片（百度图片搜索）</t>
        </is>
      </c>
      <c r="I28" s="58" t="inlineStr">
        <is>
          <t>打开景点图文资料</t>
        </is>
      </c>
    </row>
    <row r="29" ht="62" customHeight="1">
      <c r="A29" s="57" t="inlineStr">
        <is>
          <t>盘龙古道</t>
        </is>
      </c>
      <c r="B29" s="57" t="inlineStr">
        <is>
          <t>已排／按条件择一</t>
        </is>
      </c>
      <c r="C29" s="57" t="inlineStr">
        <is>
          <t>D68 2031-07-16</t>
        </is>
      </c>
      <c r="D29" s="57" t="inlineStr">
        <is>
          <t>塔什库尔干</t>
        </is>
      </c>
      <c r="E29" s="57" t="inlineStr">
        <is>
          <t>半天支线；单向组织、道路养护和天气变化可能调整线路。</t>
        </is>
      </c>
      <c r="F29" s="57" t="inlineStr">
        <is>
          <t>密集回弯把山地道路如何克服高差直接展现出来。它的吸引力是工程与地形的关系，驾驶本身必须让位于道路规则与安全停车条件。</t>
        </is>
      </c>
      <c r="G29" s="57" t="inlineStr">
        <is>
          <t>https://jtyst.xinjiang.gov.cn/xjjtysj/c115584/202604/61ae03ef22ff41a080ae602edc70740f.shtml
https://www.kashi.gov.cn/ksdqxzgs/c106692/202508/35405b5ebee34dacbd5d65467eb1f81f.shtml</t>
        </is>
      </c>
      <c r="H29" s="59" t="inlineStr">
        <is>
          <t>查看经典实景图片（百度图片搜索）</t>
        </is>
      </c>
      <c r="I29" s="59" t="inlineStr">
        <is>
          <t>打开景点图文资料</t>
        </is>
      </c>
    </row>
    <row r="30" ht="62" customHeight="1">
      <c r="A30" s="56" t="inlineStr">
        <is>
          <t>库车克孜尔石窟</t>
        </is>
      </c>
      <c r="B30" s="56" t="inlineStr">
        <is>
          <t>已排／按条件择一</t>
        </is>
      </c>
      <c r="C30" s="56" t="inlineStr">
        <is>
          <t>D72 2031-07-20</t>
        </is>
      </c>
      <c r="D30" s="56" t="inlineStr">
        <is>
          <t>库车</t>
        </is>
      </c>
      <c r="E30" s="56" t="inlineStr">
        <is>
          <t>已明确排入库车游览日，往返道路预算160公里；按官方预约与轮换开放洞窟执行。</t>
        </is>
      </c>
      <c r="F30" s="56" t="inlineStr">
        <is>
          <t>石窟、壁画与河谷环境记录了古代龟兹文化和丝路交流。真正的价值在艺术与历史，能进入的洞窟数量少，也值得认真听讲解。</t>
        </is>
      </c>
      <c r="G30" s="56" t="inlineStr">
        <is>
          <t>https://www.xinjiang.gov.cn/xinjiang/tsxj/201111/711e37d315b24c999eb694ae6931ab2e.shtml</t>
        </is>
      </c>
      <c r="H30" s="58" t="inlineStr">
        <is>
          <t>查看经典实景图片（百度图片搜索）</t>
        </is>
      </c>
      <c r="I30" s="58" t="inlineStr">
        <is>
          <t>打开景点图文资料</t>
        </is>
      </c>
    </row>
    <row r="31" ht="62" customHeight="1">
      <c r="A31" s="57" t="inlineStr">
        <is>
          <t>赛里木湖</t>
        </is>
      </c>
      <c r="B31" s="57" t="inlineStr">
        <is>
          <t>已排／按条件择一</t>
        </is>
      </c>
      <c r="C31" s="57" t="inlineStr">
        <is>
          <t>D79 2031-07-27</t>
        </is>
      </c>
      <c r="D31" s="57" t="inlineStr">
        <is>
          <t>博乐</t>
        </is>
      </c>
      <c r="E31" s="57" t="inlineStr">
        <is>
          <t>半天至1天；环湖通行、停车及是否允许私家车以2031年实际规则为准。</t>
        </is>
      </c>
      <c r="F31" s="57" t="inlineStr">
        <is>
          <t>湖面、山体与草地围成开阔视野，风和云影让同一片湖不断换色。值得看的不仅是蓝色，更是高山盆地里的水、植被与地形关系。</t>
        </is>
      </c>
      <c r="G31" s="57" t="inlineStr">
        <is>
          <t>https://www.xinjiang.gov.cn/xinjiang/dzdt/202605/09dd74820d744827bcc06b96f3e7b3a0.shtml
https://www.sayibak.gov.cn/sybkq/c123186/202405/797cd192555a454c908cf8367076eb38.shtml</t>
        </is>
      </c>
      <c r="H31" s="59" t="inlineStr">
        <is>
          <t>查看经典实景图片（百度图片搜索）</t>
        </is>
      </c>
      <c r="I31" s="59" t="inlineStr">
        <is>
          <t>打开景点图文资料</t>
        </is>
      </c>
    </row>
    <row r="32" ht="62" customHeight="1">
      <c r="A32" s="56" t="inlineStr">
        <is>
          <t>伊犁惠远古城历史遗存</t>
        </is>
      </c>
      <c r="B32" s="56" t="inlineStr">
        <is>
          <t>仅候选，未计全部支线里程</t>
        </is>
      </c>
      <c r="C32" s="56" t="inlineStr"/>
      <c r="D32" s="56" t="inlineStr">
        <is>
          <t>伊宁</t>
        </is>
      </c>
      <c r="E32" s="56" t="inlineStr">
        <is>
          <t>约2—3小时支线；不以新建仿古街景为主要看点。</t>
        </is>
      </c>
      <c r="F32" s="56" t="inlineStr">
        <is>
          <t>历史城镇与伊犁平原相伴，留下边疆治理、驻防与区域发展的痕迹。这里值得看的，是有文物说明的真实遗存和展陈。</t>
        </is>
      </c>
      <c r="G32" s="56" t="inlineStr">
        <is>
          <t>https://www.xjhc.gov.cn/xjhc/c116855/hygc.shtml
https://www.xinjiang.gov.cn/xinjiang/uploadfiles/2019120614162036026a.pdf</t>
        </is>
      </c>
      <c r="H32" s="58" t="inlineStr">
        <is>
          <t>查看经典实景图片（百度图片搜索）</t>
        </is>
      </c>
      <c r="I32" s="58" t="inlineStr">
        <is>
          <t>打开景点图文资料</t>
        </is>
      </c>
    </row>
    <row r="33" ht="62" customHeight="1">
      <c r="A33" s="57" t="inlineStr">
        <is>
          <t>喀什老城历史街区</t>
        </is>
      </c>
      <c r="B33" s="57" t="inlineStr">
        <is>
          <t>仅候选，未计全部支线里程</t>
        </is>
      </c>
      <c r="C33" s="57" t="inlineStr"/>
      <c r="D33" s="57" t="inlineStr">
        <is>
          <t>喀什</t>
        </is>
      </c>
      <c r="E33" s="57" t="inlineStr">
        <is>
          <t>半天至1天；不把居民生活当作舞台。</t>
        </is>
      </c>
      <c r="F33" s="57" t="inlineStr">
        <is>
          <t>窄巷、手工艺与日常商业让丝路文化仍带着生活温度。老城经历改造，值得看真实社区、传统工艺与有说明的历史建筑。</t>
        </is>
      </c>
      <c r="G33" s="57" t="inlineStr">
        <is>
          <t>https://www.kashi.gov.cn/ksdqxzgs/c106707/202108/5442c83e851e413cadd6e0add63da9e4.shtml
https://www.kashi.gov.cn/ksdqxzgs/c108979/202204/3936b890d20645ec83da440dd9692163.shtml</t>
        </is>
      </c>
      <c r="H33" s="59" t="inlineStr">
        <is>
          <t>查看经典实景图片（百度图片搜索）</t>
        </is>
      </c>
      <c r="I33" s="59" t="inlineStr">
        <is>
          <t>打开景点图文资料</t>
        </is>
      </c>
    </row>
    <row r="34" ht="62" customHeight="1">
      <c r="A34" s="56" t="inlineStr">
        <is>
          <t>喀纳斯湖</t>
        </is>
      </c>
      <c r="B34" s="56" t="inlineStr">
        <is>
          <t>仅候选，未计全部支线里程</t>
        </is>
      </c>
      <c r="C34" s="56" t="inlineStr"/>
      <c r="D34" s="56" t="inlineStr">
        <is>
          <t>喀纳斯</t>
        </is>
      </c>
      <c r="E34" s="56" t="inlineStr">
        <is>
          <t>半天至1天；私车停集散区，景区交通和住宿当年确认。</t>
        </is>
      </c>
      <c r="F34" s="56" t="inlineStr">
        <is>
          <t>湖水、针叶林与山体层层展开，河谷把湖泊和周围森林联系起来。它值得多留时间，看光线、植被和水色变化，不必只等一个明信片角度。</t>
        </is>
      </c>
      <c r="G34" s="56" t="inlineStr">
        <is>
          <t>https://www.xinjiang.gov.cn/xinjiang/xwfb/201809/140968dc70e74e49b8be5ce77c70d3b5.shtml
https://www.sayibak.gov.cn/sybkq/c123186/202405/797cd192555a454c908cf8367076eb38.shtml</t>
        </is>
      </c>
      <c r="H34" s="58" t="inlineStr">
        <is>
          <t>查看经典实景图片（百度图片搜索）</t>
        </is>
      </c>
      <c r="I34" s="58" t="inlineStr">
        <is>
          <t>打开景点图文资料</t>
        </is>
      </c>
    </row>
    <row r="35" ht="62" customHeight="1">
      <c r="A35" s="57" t="inlineStr">
        <is>
          <t>塔县石头城遗址</t>
        </is>
      </c>
      <c r="B35" s="57" t="inlineStr">
        <is>
          <t>仅候选，未计全部支线里程</t>
        </is>
      </c>
      <c r="C35" s="57" t="inlineStr"/>
      <c r="D35" s="57" t="inlineStr">
        <is>
          <t>塔什库尔干</t>
        </is>
      </c>
      <c r="E35" s="57" t="inlineStr">
        <is>
          <t>约2小时；边境通行和景区准入临行确认。</t>
        </is>
      </c>
      <c r="F35" s="57" t="inlineStr">
        <is>
          <t>石城遗址与高原湿地、雪山相邻，古代通道上的驻守和生活有了具体位置。它适合把帕米尔山水与交通史放在一起读。</t>
        </is>
      </c>
      <c r="G35" s="57" t="inlineStr">
        <is>
          <t>https://www.xinjiang.gov.cn/xinjiang/uploadfiles/2019120614162036026a.pdf</t>
        </is>
      </c>
      <c r="H35" s="59" t="inlineStr">
        <is>
          <t>查看经典实景图片（百度图片搜索）</t>
        </is>
      </c>
      <c r="I35" s="59" t="inlineStr">
        <is>
          <t>打开景点图文资料</t>
        </is>
      </c>
    </row>
    <row r="36" ht="62" customHeight="1">
      <c r="A36" s="56" t="inlineStr">
        <is>
          <t>库车苏巴什佛寺遗址</t>
        </is>
      </c>
      <c r="B36" s="56" t="inlineStr">
        <is>
          <t>仅候选，未计全部支线里程</t>
        </is>
      </c>
      <c r="C36" s="56" t="inlineStr"/>
      <c r="D36" s="56" t="inlineStr">
        <is>
          <t>库车</t>
        </is>
      </c>
      <c r="E36" s="56" t="inlineStr">
        <is>
          <t>约2小时支线；日晒明显，参观时段留余地。</t>
        </is>
      </c>
      <c r="F36" s="56" t="inlineStr">
        <is>
          <t>残存的土墙与开阔地形，让古代宗教建筑的规模和衰落同时可见。它适合与石窟比较，理解同一地区不同宗教空间的形式。</t>
        </is>
      </c>
      <c r="G36" s="56" t="inlineStr">
        <is>
          <t>https://mwzjswj.xinjiang.gov.cn/xjmzw/dzdt/201805/7f3b40297a09438e92287527cf6ea6ff.shtml
https://www.xinjiang.gov.cn/xinjiang/dzdt/202401/3adb77771923451782f4fbfb53841799.shtml</t>
        </is>
      </c>
      <c r="H36" s="58" t="inlineStr">
        <is>
          <t>查看经典实景图片（百度图片搜索）</t>
        </is>
      </c>
      <c r="I36" s="58" t="inlineStr">
        <is>
          <t>打开景点图文资料</t>
        </is>
      </c>
    </row>
    <row r="37" ht="62" customHeight="1">
      <c r="A37" s="57" t="inlineStr">
        <is>
          <t>昭苏夏塔谷地</t>
        </is>
      </c>
      <c r="B37" s="57" t="inlineStr">
        <is>
          <t>仅候选，未计全部支线里程</t>
        </is>
      </c>
      <c r="C37" s="57" t="inlineStr"/>
      <c r="D37" s="57" t="inlineStr">
        <is>
          <t>昭苏</t>
        </is>
      </c>
      <c r="E37" s="57" t="inlineStr">
        <is>
          <t>半天至1天支线；景区交通与开放终点当年确认。</t>
        </is>
      </c>
      <c r="F37" s="57" t="inlineStr">
        <is>
          <t>山谷、草地与雪山方向，展示了天山南北交通曾面对的地理环境。这里适合看山地通道与自然，不能把古道名字理解成普通自驾穿越路线。</t>
        </is>
      </c>
      <c r="G37" s="57" t="inlineStr">
        <is>
          <t>https://www.xinjiang.gov.cn/xinjiang/uploadfiles/2019120614162036026a.pdf</t>
        </is>
      </c>
      <c r="H37" s="59" t="inlineStr">
        <is>
          <t>查看经典实景图片（百度图片搜索）</t>
        </is>
      </c>
      <c r="I37" s="59" t="inlineStr">
        <is>
          <t>打开景点图文资料</t>
        </is>
      </c>
    </row>
    <row r="38" ht="62" customHeight="1">
      <c r="A38" s="56" t="inlineStr">
        <is>
          <t>温宿大峡谷</t>
        </is>
      </c>
      <c r="B38" s="56" t="inlineStr">
        <is>
          <t>仅候选，未计全部支线里程</t>
        </is>
      </c>
      <c r="C38" s="56" t="inlineStr"/>
      <c r="D38" s="56" t="inlineStr">
        <is>
          <t>阿克苏</t>
        </is>
      </c>
      <c r="E38" s="56" t="inlineStr">
        <is>
          <t>半天支线；雨后与暴雨预报下通行另核。</t>
        </is>
      </c>
      <c r="F38" s="56" t="inlineStr">
        <is>
          <t>红色崖壁、褶皱与沟谷让地层像翻开的书页。这里值得去的是地形和沉积岩纹理，而不是危险的野外穿越。</t>
        </is>
      </c>
      <c r="G38" s="56" t="inlineStr">
        <is>
          <t>https://www.xinjiang.gov.cn/xinjiang/lytj/201310/ad7d4fa130384cec91c635dfed30226d.shtml</t>
        </is>
      </c>
      <c r="H38" s="58" t="inlineStr">
        <is>
          <t>查看经典实景图片（百度图片搜索）</t>
        </is>
      </c>
      <c r="I38" s="58" t="inlineStr">
        <is>
          <t>打开景点图文资料</t>
        </is>
      </c>
    </row>
    <row r="39" ht="62" customHeight="1">
      <c r="A39" s="57" t="inlineStr">
        <is>
          <t>可可托海额尔齐斯大峡谷</t>
        </is>
      </c>
      <c r="B39" s="57" t="inlineStr">
        <is>
          <t>已排／按条件择一</t>
        </is>
      </c>
      <c r="C39" s="57" t="inlineStr">
        <is>
          <t>D87 2031-08-04</t>
        </is>
      </c>
      <c r="D39" s="57" t="inlineStr">
        <is>
          <t>富蕴</t>
        </is>
      </c>
      <c r="E39" s="57" t="inlineStr">
        <is>
          <t>半天至1天；富蕴支线，往返道路和景区交通另算。</t>
        </is>
      </c>
      <c r="F39" s="57" t="inlineStr">
        <is>
          <t>额尔齐斯河在花岗岩山谷中奔流，神钟山像一口立在河边的巨钟。这里的美有地质逻辑：岩石形成、断裂抬升，再被流水慢慢刻成今天的形状。</t>
        </is>
      </c>
      <c r="G39" s="57" t="inlineStr">
        <is>
          <t>https://zhuanti.mct.gov.cn/xcszbwg2022/xinjiang/detail/2005.html
https://zwgk.mct.gov.cn/zfxxgkml/scgl/202012/W020200728458297782567.pdf</t>
        </is>
      </c>
      <c r="H39" s="59" t="inlineStr">
        <is>
          <t>查看经典实景图片（百度图片搜索）</t>
        </is>
      </c>
      <c r="I39" s="59" t="inlineStr">
        <is>
          <t>打开景点图文资料</t>
        </is>
      </c>
    </row>
    <row r="40" ht="62" customHeight="1">
      <c r="A40" s="56" t="inlineStr">
        <is>
          <t>江布拉克</t>
        </is>
      </c>
      <c r="B40" s="56" t="inlineStr">
        <is>
          <t>已排／按条件择一</t>
        </is>
      </c>
      <c r="C40" s="56" t="inlineStr">
        <is>
          <t>D89 2031-08-06、D90 2031-08-07</t>
        </is>
      </c>
      <c r="D40" s="56" t="inlineStr">
        <is>
          <t>奇台</t>
        </is>
      </c>
      <c r="E40" s="56" t="inlineStr">
        <is>
          <t>半天；8月可能有成熟麦田，具体收割时间随当年天气变化。</t>
        </is>
      </c>
      <c r="F40" s="56" t="inlineStr">
        <is>
          <t>雪山、林带、草甸与麦田沿着山坡依次展开，像一张会随季节变化的地理剖面图。它值得去的地方，是高山环境与普通人的耕作生活能同时进入画面。</t>
        </is>
      </c>
      <c r="G40" s="56" t="inlineStr">
        <is>
          <t>https://www.xinjiang.gov.cn/xinjiang/dzdt/202605/09dd74820d744827bcc06b96f3e7b3a0.shtml</t>
        </is>
      </c>
      <c r="H40" s="58" t="inlineStr">
        <is>
          <t>查看经典实景图片（百度图片搜索）</t>
        </is>
      </c>
      <c r="I40" s="58" t="inlineStr">
        <is>
          <t>打开景点图文资料</t>
        </is>
      </c>
    </row>
    <row r="41" ht="62" customHeight="1">
      <c r="A41" s="57" t="inlineStr">
        <is>
          <t>敦煌莫高窟</t>
        </is>
      </c>
      <c r="B41" s="57" t="inlineStr">
        <is>
          <t>已排／按条件择一</t>
        </is>
      </c>
      <c r="C41" s="57" t="inlineStr">
        <is>
          <t>D93 2031-08-10</t>
        </is>
      </c>
      <c r="D41" s="57" t="inlineStr">
        <is>
          <t>敦煌</t>
        </is>
      </c>
      <c r="E41" s="57" t="inlineStr">
        <is>
          <t>安排1个完整日，车程约60公里往返的预算包含在当日；提前核对2031年官方实名分时预约，禁止摄影以现场规定为准。</t>
        </is>
      </c>
      <c r="F41" s="57" t="inlineStr">
        <is>
          <t>走进莫高窟，最值得看的不是洞窟数量，而是壁画里的生活：商旅、乐舞、衣饰和信仰，把丝绸之路上不同人群的相遇留在岩壁上。听讲解再看那些人物，遥远的朝代会突然有了表情。</t>
        </is>
      </c>
      <c r="G41" s="57" t="inlineStr">
        <is>
          <t>https://www.dha.ac.cn/info/1020/7498.htm</t>
        </is>
      </c>
      <c r="H41" s="59" t="inlineStr">
        <is>
          <t>查看经典实景图片（百度图片搜索）</t>
        </is>
      </c>
      <c r="I41" s="59" t="inlineStr">
        <is>
          <t>打开景点图文资料</t>
        </is>
      </c>
    </row>
    <row r="42" ht="62" customHeight="1">
      <c r="A42" s="56" t="inlineStr">
        <is>
          <t>鸣沙山月牙泉</t>
        </is>
      </c>
      <c r="B42" s="56" t="inlineStr">
        <is>
          <t>已排／按条件择一</t>
        </is>
      </c>
      <c r="C42" s="56" t="inlineStr">
        <is>
          <t>D94 2031-08-11</t>
        </is>
      </c>
      <c r="D42" s="56" t="inlineStr">
        <is>
          <t>敦煌</t>
        </is>
      </c>
      <c r="E42" s="56" t="inlineStr">
        <is>
          <t>与莫高窟分开安排；敦煌往返约30公里预算，避开午后高温，大风时调整。</t>
        </is>
      </c>
      <c r="F42" s="56" t="inlineStr">
        <is>
          <t>沙丘起伏如海浪，月牙形泉水却安静地躺在沙山怀里。这里值得看的是沙、水、绿洲共同构成的反差，以及傍晚光线把沙脊一层层勾出来的过程。</t>
        </is>
      </c>
      <c r="G42" s="56" t="inlineStr">
        <is>
          <t>https://sjfw.mct.gov.cn/site/dataservice/culdetails?curId=10&amp;id=35106</t>
        </is>
      </c>
      <c r="H42" s="58" t="inlineStr">
        <is>
          <t>查看经典实景图片（百度图片搜索）</t>
        </is>
      </c>
      <c r="I42" s="58" t="inlineStr">
        <is>
          <t>打开景点图文资料</t>
        </is>
      </c>
    </row>
    <row r="43" ht="62" customHeight="1">
      <c r="A43" s="57" t="inlineStr">
        <is>
          <t>嘉峪关关城</t>
        </is>
      </c>
      <c r="B43" s="57" t="inlineStr">
        <is>
          <t>已排／按条件择一</t>
        </is>
      </c>
      <c r="C43" s="57" t="inlineStr">
        <is>
          <t>D95 2031-08-12、D96 2031-08-13</t>
        </is>
      </c>
      <c r="D43" s="57" t="inlineStr">
        <is>
          <t>嘉峪关</t>
        </is>
      </c>
      <c r="E43" s="57" t="inlineStr">
        <is>
          <t>敦煌转场抵达后如有至少3小时游览；晚到则次日上午补看，再赴张掖，避免赶路。</t>
        </is>
      </c>
      <c r="F43" s="57" t="inlineStr">
        <is>
          <t>站在关城前，看两侧的山地与戈壁，才容易理解古人为何把关口建在这里。城墙、瓮城和关门是一整套边防系统，让明代河西走廊的军事与交通历史变得可以步行观察。</t>
        </is>
      </c>
      <c r="G43" s="57" t="inlineStr">
        <is>
          <t>https://www.jyg.gov.cn/zjjyg/jygly/art/2022/art_fd4b69941cab446ea5e8818f7e81cefb.html</t>
        </is>
      </c>
      <c r="H43" s="59" t="inlineStr">
        <is>
          <t>查看经典实景图片（百度图片搜索）</t>
        </is>
      </c>
      <c r="I43" s="59" t="inlineStr">
        <is>
          <t>打开景点图文资料</t>
        </is>
      </c>
    </row>
    <row r="44" ht="62" customHeight="1">
      <c r="A44" s="56" t="inlineStr">
        <is>
          <t>张掖大佛寺</t>
        </is>
      </c>
      <c r="B44" s="56" t="inlineStr">
        <is>
          <t>已排／按条件择一</t>
        </is>
      </c>
      <c r="C44" s="56" t="inlineStr">
        <is>
          <t>D96 2031-08-13、D97 2031-08-14</t>
        </is>
      </c>
      <c r="D44" s="56" t="inlineStr">
        <is>
          <t>张掖</t>
        </is>
      </c>
      <c r="E44" s="56" t="inlineStr">
        <is>
          <t>嘉峪关到张掖当天安排约2小时；张掖另留两个完整日看丹霞与马蹄寺。</t>
        </is>
      </c>
      <c r="F44" s="56" t="inlineStr">
        <is>
          <t>在丝路绿洲里，这座寺院保留了西夏建筑、卧佛与珍贵典籍。你不是走进一座新造的仿古街，而是在真实遗存前认识一个常被中原王朝叙事略过的时代。</t>
        </is>
      </c>
      <c r="G44" s="56" t="inlineStr">
        <is>
          <t>https://www.zhangye.gov.cn/chzy/zyly/ajjq/202303/t20230318_1007459.html</t>
        </is>
      </c>
      <c r="H44" s="58" t="inlineStr">
        <is>
          <t>查看经典实景图片（百度图片搜索）</t>
        </is>
      </c>
      <c r="I44" s="58" t="inlineStr">
        <is>
          <t>打开景点图文资料</t>
        </is>
      </c>
    </row>
    <row r="45" ht="62" customHeight="1">
      <c r="A45" s="57" t="inlineStr">
        <is>
          <t>张掖七彩丹霞</t>
        </is>
      </c>
      <c r="B45" s="57" t="inlineStr">
        <is>
          <t>已排／按条件择一</t>
        </is>
      </c>
      <c r="C45" s="57" t="inlineStr">
        <is>
          <t>D97 2031-08-14</t>
        </is>
      </c>
      <c r="D45" s="57" t="inlineStr">
        <is>
          <t>张掖</t>
        </is>
      </c>
      <c r="E45" s="57" t="inlineStr">
        <is>
          <t>独立安排半天以上，张掖往返道路预算约100公里；不能与马蹄寺塞成一天。</t>
        </is>
      </c>
      <c r="F45" s="57" t="inlineStr">
        <is>
          <t>红、黄、灰绿的岩层沿山坡铺开，像大地把自己的漫长过去翻成了彩色书页。颜色、层理和侵蚀地形一起看，比只拍一张饱和度很高的照片有意思得多。</t>
        </is>
      </c>
      <c r="G45" s="57" t="inlineStr">
        <is>
          <t>https://www.zhangye.gov.cn/chzy/zyly/ajjq/202303/t20230318_1007476.html</t>
        </is>
      </c>
      <c r="H45" s="59" t="inlineStr">
        <is>
          <t>查看经典实景图片（百度图片搜索）</t>
        </is>
      </c>
      <c r="I45" s="59" t="inlineStr">
        <is>
          <t>打开景点图文资料</t>
        </is>
      </c>
    </row>
    <row r="46" ht="62" customHeight="1">
      <c r="A46" s="56" t="inlineStr">
        <is>
          <t>马蹄寺石窟群</t>
        </is>
      </c>
      <c r="B46" s="56" t="inlineStr">
        <is>
          <t>已排／按条件择一</t>
        </is>
      </c>
      <c r="C46" s="56" t="inlineStr">
        <is>
          <t>D98 2031-08-15</t>
        </is>
      </c>
      <c r="D46" s="56" t="inlineStr">
        <is>
          <t>张掖</t>
        </is>
      </c>
      <c r="E46" s="56" t="inlineStr">
        <is>
          <t>张掖市区以南约65公里；安排整天，往返道路预算约140公里。高处洞窟不适宜攀爬者选低处开放区域。</t>
        </is>
      </c>
      <c r="F46" s="56" t="inlineStr">
        <is>
          <t>石窟凿在悬崖上，背后是祁连山的山地环境。这里把古代宗教艺术和真实地形连在一起：看人如何顺着岩壁营造空间，也看河西走廊文化如何进入山谷。</t>
        </is>
      </c>
      <c r="G46" s="56" t="inlineStr">
        <is>
          <t>https://www.zhangye.gov.cn/chzy/zyly/ajjq/202303/t20230318_1007464_ghb.html</t>
        </is>
      </c>
      <c r="H46" s="58" t="inlineStr">
        <is>
          <t>查看经典实景图片（百度图片搜索）</t>
        </is>
      </c>
      <c r="I46" s="58" t="inlineStr">
        <is>
          <t>打开景点图文资料</t>
        </is>
      </c>
    </row>
    <row r="47" ht="62" customHeight="1">
      <c r="A47" s="57" t="inlineStr">
        <is>
          <t>居延海</t>
        </is>
      </c>
      <c r="B47" s="57" t="inlineStr">
        <is>
          <t>已排／按条件择一</t>
        </is>
      </c>
      <c r="C47" s="57" t="inlineStr">
        <is>
          <t>D101 2031-08-18</t>
        </is>
      </c>
      <c r="D47" s="57" t="inlineStr">
        <is>
          <t>额济纳</t>
        </is>
      </c>
      <c r="E47" s="57" t="inlineStr">
        <is>
          <t>约2小时；水位与鸟群随年份变化，日出不是必达任务。</t>
        </is>
      </c>
      <c r="F47" s="57" t="inlineStr">
        <is>
          <t>沙漠边缘出现芦苇与水面，本身就很有震撼力。它是黑河尾闾湖，湖水的来去牵动着绿洲生态，能让“上游用水影响下游”变得看得见。</t>
        </is>
      </c>
      <c r="G47" s="57" t="inlineStr">
        <is>
          <t>https://www.als.gov.cn/attach/0/905552c4d90b4e99b5d70754a9dafd82.pdf
https://www.hohohothm.jcy.gov.cn/ywgz/202402/t20240218_6298133.shtml</t>
        </is>
      </c>
      <c r="H47" s="59" t="inlineStr">
        <is>
          <t>查看经典实景图片（百度图片搜索）</t>
        </is>
      </c>
      <c r="I47" s="59" t="inlineStr">
        <is>
          <t>打开景点图文资料</t>
        </is>
      </c>
    </row>
    <row r="48" ht="62" customHeight="1">
      <c r="A48" s="56" t="inlineStr">
        <is>
          <t>黑城遗址</t>
        </is>
      </c>
      <c r="B48" s="56" t="inlineStr">
        <is>
          <t>已排／按条件择一</t>
        </is>
      </c>
      <c r="C48" s="56" t="inlineStr">
        <is>
          <t>D101 2031-08-18</t>
        </is>
      </c>
      <c r="D48" s="56" t="inlineStr">
        <is>
          <t>额济纳</t>
        </is>
      </c>
      <c r="E48" s="56" t="inlineStr">
        <is>
          <t>约2小时；沙尘、日晒明显，仅走开放参观区。</t>
        </is>
      </c>
      <c r="F48" s="56" t="inlineStr">
        <is>
          <t>城墙、佛塔与沙漠放在一起，繁华与荒凉的反差非常强烈。这座西夏至元代的古城遗址，适合思考丝路贸易、城市兴衰与环境变化怎样交织。</t>
        </is>
      </c>
      <c r="G48" s="56" t="inlineStr">
        <is>
          <t>https://www.als.gov.cn/attach/0/905552c4d90b4e99b5d70754a9dafd82.pdf
https://www.alszq.gov.cn/module/download/downfile.jsp?classid=0&amp;filename=869e8bf3dec84b8eb8319f97f7328f86.pdf</t>
        </is>
      </c>
      <c r="H48" s="58" t="inlineStr">
        <is>
          <t>查看经典实景图片（百度图片搜索）</t>
        </is>
      </c>
      <c r="I48" s="58" t="inlineStr">
        <is>
          <t>打开景点图文资料</t>
        </is>
      </c>
    </row>
    <row r="49" ht="62" customHeight="1">
      <c r="A49" s="57" t="inlineStr">
        <is>
          <t>乌拉特中旗草原</t>
        </is>
      </c>
      <c r="B49" s="57" t="inlineStr">
        <is>
          <t>仅候选，未计全部支线里程</t>
        </is>
      </c>
      <c r="C49" s="57" t="inlineStr"/>
      <c r="D49" s="57" t="inlineStr">
        <is>
          <t>乌拉特中旗</t>
        </is>
      </c>
      <c r="E49" s="57" t="inlineStr">
        <is>
          <t>沿途停留；不能驶离道路碾压草地，牧场访问需征得同意。</t>
        </is>
      </c>
      <c r="F49" s="57" t="inlineStr">
        <is>
          <t>草原与戈壁交错，风景没有固定的舞台，却有真实的牧业生活。开阔空间、羊群和草地纹理，能帮助理解北方牧区为什么依赖季节和水源。</t>
        </is>
      </c>
      <c r="G49" s="57" t="inlineStr">
        <is>
          <t>https://www.wltzq.gov.cn/zjwzq/yxwltzq/jg/202409/t20240909_109320.html
https://www.wltzq.gov.cn/zjwzq/yxwltzq/jg/202409/t20240909_109309.html</t>
        </is>
      </c>
      <c r="H49" s="59" t="inlineStr">
        <is>
          <t>查看经典实景图片（百度图片搜索）</t>
        </is>
      </c>
      <c r="I49" s="59" t="inlineStr">
        <is>
          <t>打开景点图文资料</t>
        </is>
      </c>
    </row>
    <row r="50" ht="62" customHeight="1">
      <c r="A50" s="56" t="inlineStr">
        <is>
          <t>五彩滩</t>
        </is>
      </c>
      <c r="B50" s="56" t="inlineStr">
        <is>
          <t>仅候选，未计全部支线里程</t>
        </is>
      </c>
      <c r="C50" s="56" t="inlineStr"/>
      <c r="D50" s="56" t="inlineStr">
        <is>
          <t>布尔津</t>
        </is>
      </c>
      <c r="E50" s="56" t="inlineStr">
        <is>
          <t>建议1—2小时；当前行程8月经过，日落时间临行查询。</t>
        </is>
      </c>
      <c r="F50" s="56" t="inlineStr">
        <is>
          <t>额尔齐斯河一侧是被风水雕刻的彩色岩丘，另一侧是河岸林。把两种风景放在同一视野里，才看得出这条河的神奇。傍晚低角度的光会把岩层的纹理一层层照亮。</t>
        </is>
      </c>
      <c r="G50" s="56" t="inlineStr">
        <is>
          <t>https://www.xinjiang.gov.cn/xinjiang/dzdt/202605/09dd74820d744827bcc06b96f3e7b3a0.shtml
https://www.xinjiang.gov.cn/xinjiang/xwfb/201809/140968dc70e74e49b8be5ce77c70d3b5.shtml</t>
        </is>
      </c>
      <c r="H50" s="58" t="inlineStr">
        <is>
          <t>查看经典实景图片（百度图片搜索）</t>
        </is>
      </c>
      <c r="I50" s="58" t="inlineStr">
        <is>
          <t>打开景点图文资料</t>
        </is>
      </c>
    </row>
    <row r="51" ht="62" customHeight="1">
      <c r="A51" s="57" t="inlineStr">
        <is>
          <t>伊吾淖毛湖胡杨林</t>
        </is>
      </c>
      <c r="B51" s="57" t="inlineStr">
        <is>
          <t>仅候选，未计全部支线里程</t>
        </is>
      </c>
      <c r="C51" s="57" t="inlineStr"/>
      <c r="D51" s="57" t="inlineStr">
        <is>
          <t>伊吾</t>
        </is>
      </c>
      <c r="E51" s="57" t="inlineStr">
        <is>
          <t>半天候选；8月以绿叶与树形为主，不承诺秋季金黄。</t>
        </is>
      </c>
      <c r="F51" s="57" t="inlineStr">
        <is>
          <t>胡杨树干的扭曲形态，是荒漠环境留下的生存记录。它们与戈壁、沙地相邻，能把缺水、盐碱与植物适应讲成一堂直观的自然课。</t>
        </is>
      </c>
      <c r="G51" s="57" t="inlineStr">
        <is>
          <t>https://www.ccgp-neimenggu.gov.cn/gpx-bid-file/152923/gpx-tender/2024/9/5/402881cc9125c4040191c03ddc8d09fc.pdf?accessCode=af509e1f3497673178aff25100bfd519
https://www.xjblk.gov.cn/xjblk/c119788/202206/19a35278d9314f0fb908d6446ce049c9.shtml</t>
        </is>
      </c>
      <c r="H51" s="59" t="inlineStr">
        <is>
          <t>查看经典实景图片（百度图片搜索）</t>
        </is>
      </c>
      <c r="I51" s="59" t="inlineStr">
        <is>
          <t>打开景点图文资料</t>
        </is>
      </c>
    </row>
    <row r="52" ht="62" customHeight="1">
      <c r="A52" s="56" t="inlineStr">
        <is>
          <t>可可托海三号矿坑</t>
        </is>
      </c>
      <c r="B52" s="56" t="inlineStr">
        <is>
          <t>仅候选，未计全部支线里程</t>
        </is>
      </c>
      <c r="C52" s="56" t="inlineStr"/>
      <c r="D52" s="56" t="inlineStr">
        <is>
          <t>富蕴</t>
        </is>
      </c>
      <c r="E52" s="56" t="inlineStr">
        <is>
          <t>约2小时；为真实工业遗产，地下参观范围以当年开放为准。</t>
        </is>
      </c>
      <c r="F52" s="56" t="inlineStr">
        <is>
          <t>一圈圈开采台阶向地下旋转，像翻开的地球剖面。这里把矿物知识与现代工业史放在同一个现场，能让“资源怎样变成国家建设的材料”这个问题变得具体。</t>
        </is>
      </c>
      <c r="G52" s="56" t="inlineStr">
        <is>
          <t>https://zhuanti.mct.gov.cn/xcszbwg2022/xinjiang/detail/2005.html
https://zwgk.mct.gov.cn/zfxxgkml/scgl/202012/W020200728458297782567.pdf</t>
        </is>
      </c>
      <c r="H52" s="58" t="inlineStr">
        <is>
          <t>查看经典实景图片（百度图片搜索）</t>
        </is>
      </c>
      <c r="I52" s="58" t="inlineStr">
        <is>
          <t>打开景点图文资料</t>
        </is>
      </c>
    </row>
    <row r="53" ht="62" customHeight="1">
      <c r="A53" s="57" t="inlineStr">
        <is>
          <t>巴里坤大河唐城遗址</t>
        </is>
      </c>
      <c r="B53" s="57" t="inlineStr">
        <is>
          <t>仅候选，未计全部支线里程</t>
        </is>
      </c>
      <c r="C53" s="57" t="inlineStr"/>
      <c r="D53" s="57" t="inlineStr">
        <is>
          <t>巴里坤</t>
        </is>
      </c>
      <c r="E53" s="57" t="inlineStr">
        <is>
          <t>约1小时；重在真实遗存，不以复原城楼为看点。</t>
        </is>
      </c>
      <c r="F53" s="57" t="inlineStr">
        <is>
          <t>夯土城垣站在空旷土地上，很容易让人想到古代交通、屯戍与补给的艰难。这里适合把丝路故事从地图上的一根线，变成风吹过的真实城址。</t>
        </is>
      </c>
      <c r="G53" s="57" t="inlineStr">
        <is>
          <t>https://www.xjblk.gov.cn/xjblk/c119788/202206/19a35278d9314f0fb908d6446ce049c9.shtml</t>
        </is>
      </c>
      <c r="H53" s="59" t="inlineStr">
        <is>
          <t>查看经典实景图片（百度图片搜索）</t>
        </is>
      </c>
      <c r="I53" s="59" t="inlineStr">
        <is>
          <t>打开景点图文资料</t>
        </is>
      </c>
    </row>
    <row r="54" ht="62" customHeight="1">
      <c r="A54" s="56" t="inlineStr">
        <is>
          <t>巴里坤湖</t>
        </is>
      </c>
      <c r="B54" s="56" t="inlineStr">
        <is>
          <t>仅候选，未计全部支线里程</t>
        </is>
      </c>
      <c r="C54" s="56" t="inlineStr"/>
      <c r="D54" s="56" t="inlineStr">
        <is>
          <t>巴里坤</t>
        </is>
      </c>
      <c r="E54" s="56" t="inlineStr">
        <is>
          <t>约1—2小时；按开放岸线游览，不驶入湿地或盐壳。</t>
        </is>
      </c>
      <c r="F54" s="56" t="inlineStr">
        <is>
          <t>湖盆、天山山脉和开阔草原相互映衬，能读出东天山北麓干旱环境的层次。风大的时候，湖边的云影和远山比“打卡机位”更有看头。</t>
        </is>
      </c>
      <c r="G54" s="56" t="inlineStr">
        <is>
          <t>https://www.xjblk.gov.cn/xjblk/c119791/202509/8f2916991a7d45a89a72f7fc97546009.shtml
https://www.xjblk.gov.cn/xjblk/c119720/zjblk.shtml</t>
        </is>
      </c>
      <c r="H54" s="58" t="inlineStr">
        <is>
          <t>查看经典实景图片（百度图片搜索）</t>
        </is>
      </c>
      <c r="I54" s="58" t="inlineStr">
        <is>
          <t>打开景点图文资料</t>
        </is>
      </c>
    </row>
    <row r="55" ht="62" customHeight="1">
      <c r="A55" s="57" t="inlineStr">
        <is>
          <t>额济纳胡杨林</t>
        </is>
      </c>
      <c r="B55" s="57" t="inlineStr">
        <is>
          <t>仅候选，未计全部支线里程</t>
        </is>
      </c>
      <c r="C55" s="57" t="inlineStr"/>
      <c r="D55" s="57" t="inlineStr">
        <is>
          <t>额济纳</t>
        </is>
      </c>
      <c r="E55" s="57" t="inlineStr">
        <is>
          <t>本版8月经过，通常未到金秋黄叶期；不专门为黄叶绕行。若想看秋色需重排整个季节窗口。</t>
        </is>
      </c>
      <c r="F55" s="57" t="inlineStr">
        <is>
          <t>胡杨与水道共同构成沙漠中的绿洲。近看树干、远看林带，会发现这里的美不只是秋色，更是干旱地区对水的依赖。</t>
        </is>
      </c>
      <c r="G55" s="57" t="inlineStr">
        <is>
          <t>https://www.ccgp-neimenggu.gov.cn/gpx-bid-file/152923/gpx-tender/2024/9/5/402881cc9125c4040191c03ddc8d09fc.pdf?accessCode=af509e1f3497673178aff25100bfd519
https://www.ccgp-neimenggu.gov.cn/gpx-bid-file/150601/gpx-tender/2024/7/17/402881cc90b170830190be9e02af4f93.pdf?accessCode=54c6527fb441708a464689b64814f9d0</t>
        </is>
      </c>
      <c r="H55" s="59" t="inlineStr">
        <is>
          <t>查看经典实景图片（百度图片搜索）</t>
        </is>
      </c>
      <c r="I55" s="59" t="inlineStr">
        <is>
          <t>打开景点图文资料</t>
        </is>
      </c>
    </row>
    <row r="56" ht="62" customHeight="1">
      <c r="A56" s="56" t="inlineStr">
        <is>
          <t>额尔古纳湿地</t>
        </is>
      </c>
      <c r="B56" s="56" t="inlineStr">
        <is>
          <t>已排／按条件择一</t>
        </is>
      </c>
      <c r="C56" s="56" t="inlineStr">
        <is>
          <t>D112 2031-08-29</t>
        </is>
      </c>
      <c r="D56" s="56" t="inlineStr">
        <is>
          <t>黑山头</t>
        </is>
      </c>
      <c r="E56" s="56" t="inlineStr">
        <is>
          <t>约2—3小时；额尔古纳市支线，先核定当天转场是否容纳。</t>
        </is>
      </c>
      <c r="F56" s="56" t="inlineStr">
        <is>
          <t>河道与湿草甸交织成细密的纹路，森林和草原在这里相遇。从高处看，湿地像大地的血管，值得停下来理解水如何组织一整片生态。</t>
        </is>
      </c>
      <c r="G56" s="56" t="inlineStr">
        <is>
          <t>https://eegn.gov.cn/OpennessContent/show/273319.html
https://eegn.gov.cn/OpennessGazette/show/4042.html</t>
        </is>
      </c>
      <c r="H56" s="58" t="inlineStr">
        <is>
          <t>查看经典实景图片（百度图片搜索）</t>
        </is>
      </c>
      <c r="I56" s="58" t="inlineStr">
        <is>
          <t>打开景点图文资料</t>
        </is>
      </c>
    </row>
    <row r="57" ht="62" customHeight="1">
      <c r="A57" s="57" t="inlineStr">
        <is>
          <t>北极村</t>
        </is>
      </c>
      <c r="B57" s="57" t="inlineStr">
        <is>
          <t>已排／按条件择一</t>
        </is>
      </c>
      <c r="C57" s="57" t="inlineStr">
        <is>
          <t>D116 2031-09-02</t>
        </is>
      </c>
      <c r="D57" s="57" t="inlineStr">
        <is>
          <t>北极村</t>
        </is>
      </c>
      <c r="E57" s="57" t="inlineStr">
        <is>
          <t>半天至1天；本行程9月初经过，不是极昼季节，也不保证极光。</t>
        </is>
      </c>
      <c r="F57" s="57" t="inlineStr">
        <is>
          <t>这里让“高纬度”不再只是一个数字：森林、江岸和昼夜节律共同塑造村落生活。看自然与生活比重复拍“最北”牌子更值得。</t>
        </is>
      </c>
      <c r="G57" s="57" t="inlineStr">
        <is>
          <t>https://zhuanti.mct.gov.cn/xcss2024_xcyfw/heilongjiang/detail/7458.html
https://wlt.hlj.gov.cn/wlt/c114169/202410/c00_31774232.shtml</t>
        </is>
      </c>
      <c r="H57" s="59" t="inlineStr">
        <is>
          <t>查看经典实景图片（百度图片搜索）</t>
        </is>
      </c>
      <c r="I57" s="59" t="inlineStr">
        <is>
          <t>打开景点图文资料</t>
        </is>
      </c>
    </row>
    <row r="58" ht="62" customHeight="1">
      <c r="A58" s="56" t="inlineStr">
        <is>
          <t>五大连池老黑山火山景观</t>
        </is>
      </c>
      <c r="B58" s="56" t="inlineStr">
        <is>
          <t>已排／按条件择一</t>
        </is>
      </c>
      <c r="C58" s="56" t="inlineStr">
        <is>
          <t>D119 2031-09-05</t>
        </is>
      </c>
      <c r="D58" s="56" t="inlineStr">
        <is>
          <t>五大连池景区</t>
        </is>
      </c>
      <c r="E58" s="56" t="inlineStr">
        <is>
          <t>从黑河南下，在景区附近住1晚；抵达当日下午游览，次日赴嘉荫，天气或体力不足就取消支线。</t>
        </is>
      </c>
      <c r="F58" s="56" t="inlineStr">
        <is>
          <t>黑色熔岩像刚被凝住的波浪，火山口和堰塞湖让人看到一次喷发如何改变地表。它与长白山高山湖、阿尔山森林火山各有侧重，这里更适合近距离读懂熔岩的形状。</t>
        </is>
      </c>
      <c r="G58" s="56" t="inlineStr">
        <is>
          <t>https://wdlcggp.org.cn/</t>
        </is>
      </c>
      <c r="H58" s="58" t="inlineStr">
        <is>
          <t>查看经典实景图片（百度图片搜索）</t>
        </is>
      </c>
      <c r="I58" s="58" t="inlineStr">
        <is>
          <t>打开景点图文资料</t>
        </is>
      </c>
    </row>
    <row r="59" ht="62" customHeight="1">
      <c r="A59" s="57" t="inlineStr">
        <is>
          <t>黑瞎子岛湿地公园</t>
        </is>
      </c>
      <c r="B59" s="57" t="inlineStr">
        <is>
          <t>已排／按条件择一</t>
        </is>
      </c>
      <c r="C59" s="57" t="inlineStr">
        <is>
          <t>D124 2031-09-10</t>
        </is>
      </c>
      <c r="D59" s="57" t="inlineStr">
        <is>
          <t>抚远</t>
        </is>
      </c>
      <c r="E59" s="57" t="inlineStr">
        <is>
          <t>半天；岛上开放区域、私车准入及景区交通以2031年规则为准。</t>
        </is>
      </c>
      <c r="F59" s="57" t="inlineStr">
        <is>
          <t>黑龙江与乌苏里江交汇地区的洲岛和湿地，展示了河流塑造土地的过程。真正值得看的是水道、湿地与生命，现代地标不列作核心价值。</t>
        </is>
      </c>
      <c r="G59" s="57" t="inlineStr">
        <is>
          <t>https://hljfy.gov.cn/fys/c101461/hxzd.shtml
https://hljfy.gov.cn/fys/c101462/tt.shtml</t>
        </is>
      </c>
      <c r="H59" s="59" t="inlineStr">
        <is>
          <t>查看经典实景图片（百度图片搜索）</t>
        </is>
      </c>
      <c r="I59" s="59" t="inlineStr">
        <is>
          <t>打开景点图文资料</t>
        </is>
      </c>
    </row>
    <row r="60" ht="62" customHeight="1">
      <c r="A60" s="56" t="inlineStr">
        <is>
          <t>兴凯湖</t>
        </is>
      </c>
      <c r="B60" s="56" t="inlineStr">
        <is>
          <t>已排／按条件择一</t>
        </is>
      </c>
      <c r="C60" s="56" t="inlineStr">
        <is>
          <t>D126 2031-09-12</t>
        </is>
      </c>
      <c r="D60" s="56" t="inlineStr">
        <is>
          <t>密山</t>
        </is>
      </c>
      <c r="E60" s="56" t="inlineStr">
        <is>
          <t>半天支线；密山往返里程另核，水位和观鸟结果依实况。</t>
        </is>
      </c>
      <c r="F60" s="56" t="inlineStr">
        <is>
          <t>大湖、湿地与芦苇构成东北边境的开阔水域景观。水鸟、渔业和岸边生活相互联系，适合从“看一片水”转向理解区域生态。</t>
        </is>
      </c>
      <c r="G60" s="56" t="inlineStr">
        <is>
          <t>https://www.hlj.gov.cn/hlj/c111004bnr/202607/c00_31956192.shtml</t>
        </is>
      </c>
      <c r="H60" s="58" t="inlineStr">
        <is>
          <t>查看经典实景图片（百度图片搜索）</t>
        </is>
      </c>
      <c r="I60" s="58" t="inlineStr">
        <is>
          <t>打开景点图文资料</t>
        </is>
      </c>
    </row>
    <row r="61" ht="62" customHeight="1">
      <c r="A61" s="57" t="inlineStr">
        <is>
          <t>东宁要塞遗址</t>
        </is>
      </c>
      <c r="B61" s="57" t="inlineStr">
        <is>
          <t>仅候选，未计全部支线里程</t>
        </is>
      </c>
      <c r="C61" s="57" t="inlineStr"/>
      <c r="D61" s="57" t="inlineStr">
        <is>
          <t>东宁</t>
        </is>
      </c>
      <c r="E61" s="57" t="inlineStr">
        <is>
          <t>约2—3小时；参观路线与开放范围须确认。</t>
        </is>
      </c>
      <c r="F61" s="57" t="inlineStr">
        <is>
          <t>边城山林中保留的战争遗迹，记录了侵略、劳工苦难与战争结束的复杂过程。它值得去，是为了把和平的分量放回具体地点。</t>
        </is>
      </c>
      <c r="G61" s="57" t="inlineStr">
        <is>
          <t>https://wlt.hlj.gov.cn/wlt/c116709/202510/c00_31882021.shtml
https://zhuanti.mct.gov.cn/dhxlsfn2022/heilongjiang/detail/2424.html</t>
        </is>
      </c>
      <c r="H61" s="59" t="inlineStr">
        <is>
          <t>查看经典实景图片（百度图片搜索）</t>
        </is>
      </c>
      <c r="I61" s="59" t="inlineStr">
        <is>
          <t>打开景点图文资料</t>
        </is>
      </c>
    </row>
    <row r="62" ht="62" customHeight="1">
      <c r="A62" s="56" t="inlineStr">
        <is>
          <t>临江屯</t>
        </is>
      </c>
      <c r="B62" s="56" t="inlineStr">
        <is>
          <t>仅候选，未计全部支线里程</t>
        </is>
      </c>
      <c r="C62" s="56" t="inlineStr"/>
      <c r="D62" s="56" t="inlineStr">
        <is>
          <t>莫尔道嘎</t>
        </is>
      </c>
      <c r="E62" s="56" t="inlineStr">
        <is>
          <t>半天至1天支线；不进入边防限制区，住宿提前确认。</t>
        </is>
      </c>
      <c r="F62" s="56" t="inlineStr">
        <is>
          <t>小村落紧贴界河与山坡，清晨的雾和傍晚的光常把木屋包在柔和色彩里。值得去的理由是安静的河谷生活，而不是保证某个“神仙日落”。</t>
        </is>
      </c>
      <c r="G62" s="56" t="inlineStr">
        <is>
          <t>https://www.ccgp-neimenggu.gov.cn/gpx-bid-file/150601/gpx-tender/2024/7/17/402881cc90b170830190be9e02af4f93.pdf?accessCode=54c6527fb441708a464689b64814f9d0</t>
        </is>
      </c>
      <c r="H62" s="58" t="inlineStr">
        <is>
          <t>查看经典实景图片（百度图片搜索）</t>
        </is>
      </c>
      <c r="I62" s="58" t="inlineStr">
        <is>
          <t>打开景点图文资料</t>
        </is>
      </c>
    </row>
    <row r="63" ht="62" customHeight="1">
      <c r="A63" s="57" t="inlineStr">
        <is>
          <t>乌拉盖九曲湾</t>
        </is>
      </c>
      <c r="B63" s="57" t="inlineStr">
        <is>
          <t>仅候选，未计全部支线里程</t>
        </is>
      </c>
      <c r="C63" s="57" t="inlineStr"/>
      <c r="D63" s="57" t="inlineStr">
        <is>
          <t>东乌珠穆沁</t>
        </is>
      </c>
      <c r="E63" s="57" t="inlineStr">
        <is>
          <t>半天至1天支线候选；距离落脚地较远，需核定往返里程。</t>
        </is>
      </c>
      <c r="F63" s="57" t="inlineStr">
        <is>
          <t>河流在草原上不断转弯，像用水写成的长句。从高处看曲流，再到近处看湿草甸，能明白河水怎样改变草原的颜色与生命分布。</t>
        </is>
      </c>
      <c r="G63" s="57" t="inlineStr">
        <is>
          <t>https://www.xlgl.gov.cn/xlgl/zw/xsxxgk/fdzdgknr/zcwj/xswj/6c0a51bd6a994bec84358e13a5b7e069/P020230201594971911263.pdf
https://gaj.xlgl.gov.cn/eportal/ui?articleKey=d63a51bb5326445e8229750045383855&amp;columnId=7164c0d088094627ac52dfe1062869b9&amp;pageId=e06db215e39c49709c871210c2e19427</t>
        </is>
      </c>
      <c r="H63" s="59" t="inlineStr">
        <is>
          <t>查看经典实景图片（百度图片搜索）</t>
        </is>
      </c>
      <c r="I63" s="59" t="inlineStr">
        <is>
          <t>打开景点图文资料</t>
        </is>
      </c>
    </row>
    <row r="64" ht="62" customHeight="1">
      <c r="A64" s="56" t="inlineStr">
        <is>
          <t>乌苏里江东极江岸</t>
        </is>
      </c>
      <c r="B64" s="56" t="inlineStr">
        <is>
          <t>仅候选，未计全部支线里程</t>
        </is>
      </c>
      <c r="C64" s="56" t="inlineStr"/>
      <c r="D64" s="56" t="inlineStr">
        <is>
          <t>抚远</t>
        </is>
      </c>
      <c r="E64" s="56" t="inlineStr">
        <is>
          <t>约1—2小时；以自然江岸为核心，日出受天气影响。</t>
        </is>
      </c>
      <c r="F64" s="56" t="inlineStr">
        <is>
          <t>黑龙江与乌苏里江在这一带相会，江面、湿地与远方林地共同构成东部边境的大尺度风景。把目光放在河流和鸟类，比只抢拍纪念塔更有收获。</t>
        </is>
      </c>
      <c r="G64" s="56" t="inlineStr">
        <is>
          <t>https://wlt.hlj.gov.cn/wlt/c114169/202410/c00_31774232.shtml
https://quanzhou.gov.cn/lyb/lytj/rmjdtj/202202/t20220224_2699966.htm</t>
        </is>
      </c>
      <c r="H64" s="58" t="inlineStr">
        <is>
          <t>查看经典实景图片（百度图片搜索）</t>
        </is>
      </c>
      <c r="I64" s="58" t="inlineStr">
        <is>
          <t>打开景点图文资料</t>
        </is>
      </c>
    </row>
    <row r="65" ht="62" customHeight="1">
      <c r="A65" s="57" t="inlineStr">
        <is>
          <t>北红村</t>
        </is>
      </c>
      <c r="B65" s="57" t="inlineStr">
        <is>
          <t>仅候选，未计全部支线里程</t>
        </is>
      </c>
      <c r="C65" s="57" t="inlineStr"/>
      <c r="D65" s="57" t="inlineStr">
        <is>
          <t>漠河</t>
        </is>
      </c>
      <c r="E65" s="57" t="inlineStr">
        <is>
          <t>半天至1天；不承诺看到极光，秋季夜间保暖。</t>
        </is>
      </c>
      <c r="F65" s="57" t="inlineStr">
        <is>
          <t>村庄、林海和界河紧靠在一起，北方边境生活的尺度很具体。它值得住一住、走一走，感受偏远村落如何适应长冬与交通距离。</t>
        </is>
      </c>
      <c r="G65" s="57" t="inlineStr">
        <is>
          <t>https://www.forestry.gov.cn/c/www/esdbd/28644.jhtml
https://mohe.gov.cn/mohe/c101081/202410/294675/files/%E6%BC%A0%E6%94%BF%E5%8F%91%E3%80%942024%E3%80%957%E5%8F%B7%E9%99%84%E4%BB%B6%E4%B8%8A%E6%8A%A5%E6%94%BF%E5%BA%9C%E7%89%88-%E6%97%A0%E5%85%AC%E5%8F%B8%E5%90%8D%E7%A7%B0.pdf</t>
        </is>
      </c>
      <c r="H65" s="59" t="inlineStr">
        <is>
          <t>查看经典实景图片（百度图片搜索）</t>
        </is>
      </c>
      <c r="I65" s="59" t="inlineStr">
        <is>
          <t>打开景点图文资料</t>
        </is>
      </c>
    </row>
    <row r="66" ht="62" customHeight="1">
      <c r="A66" s="56" t="inlineStr">
        <is>
          <t>名山江畔历史文化区</t>
        </is>
      </c>
      <c r="B66" s="56" t="inlineStr">
        <is>
          <t>仅候选，未计全部支线里程</t>
        </is>
      </c>
      <c r="C66" s="56" t="inlineStr"/>
      <c r="D66" s="56" t="inlineStr">
        <is>
          <t>萝北</t>
        </is>
      </c>
      <c r="E66" s="56" t="inlineStr">
        <is>
          <t>约1—2小时；边境拍摄限制以现场提示为准。</t>
        </is>
      </c>
      <c r="F66" s="56" t="inlineStr">
        <is>
          <t>黑龙江两岸的河港与城镇，能看到界河怎样影响交通、贸易与生活。沿江散步时，水面和岸边日常比夸张地标更有故事。</t>
        </is>
      </c>
      <c r="G66" s="56" t="inlineStr">
        <is>
          <t>https://zjjcmspublic.oss-cn-hangzhou-zwynet-d01-a.internet.cloud.zj.gov.cn/jcms_files/jcms1/web2634/site/attach/0/b8d930e57d48460e92796dfbfc28337f.pdf
https://zjjcmspublic.oss-cn-hangzhou-zwynet-d01-a.internet.cloud.zj.gov.cn/jcms_files/jcms1/web2984/site/attach/0/89542ae46ea847c4958623cf3ec49c4b.pdf</t>
        </is>
      </c>
      <c r="H66" s="58" t="inlineStr">
        <is>
          <t>查看经典实景图片（百度图片搜索）</t>
        </is>
      </c>
      <c r="I66" s="58" t="inlineStr">
        <is>
          <t>打开景点图文资料</t>
        </is>
      </c>
    </row>
    <row r="67" ht="62" customHeight="1">
      <c r="A67" s="57" t="inlineStr">
        <is>
          <t>呼伦湖</t>
        </is>
      </c>
      <c r="B67" s="57" t="inlineStr">
        <is>
          <t>仅候选，未计全部支线里程</t>
        </is>
      </c>
      <c r="C67" s="57" t="inlineStr"/>
      <c r="D67" s="57" t="inlineStr">
        <is>
          <t>满洲里</t>
        </is>
      </c>
      <c r="E67" s="57" t="inlineStr">
        <is>
          <t>半天；候鸟与水位不保证固定状态。</t>
        </is>
      </c>
      <c r="F67" s="57" t="inlineStr">
        <is>
          <t>辽阔的湖面与草原相接，地平线仿佛把城市的尺度一下拉开。湖泊不是草原的点缀，而是区域水循环和许多生物的重要家园。</t>
        </is>
      </c>
      <c r="G67" s="57" t="inlineStr">
        <is>
          <t>https://www.ccgp-neimenggu.gov.cn/gpx-bid-file/150601/gpx-tender/2024/7/17/402881cc90b170830190be9e02af4f93.pdf?accessCode=54c6527fb441708a464689b64814f9d0</t>
        </is>
      </c>
      <c r="H67" s="59" t="inlineStr">
        <is>
          <t>查看经典实景图片（百度图片搜索）</t>
        </is>
      </c>
      <c r="I67" s="59" t="inlineStr">
        <is>
          <t>打开景点图文资料</t>
        </is>
      </c>
    </row>
    <row r="68" ht="62" customHeight="1">
      <c r="A68" s="56" t="inlineStr">
        <is>
          <t>嘉荫恐龙化石遗址</t>
        </is>
      </c>
      <c r="B68" s="56" t="inlineStr">
        <is>
          <t>仅候选，未计全部支线里程</t>
        </is>
      </c>
      <c r="C68" s="56" t="inlineStr"/>
      <c r="D68" s="56" t="inlineStr">
        <is>
          <t>嘉荫</t>
        </is>
      </c>
      <c r="E68" s="56" t="inlineStr">
        <is>
          <t>约2小时；以原始化石与科研内容为主。</t>
        </is>
      </c>
      <c r="F68" s="56" t="inlineStr">
        <is>
          <t>河畔的化石遗址与实物展陈，把白垩纪的生命史带到眼前。真正值得看的是化石和地层知识，而不是园区里的大型恐龙模型。</t>
        </is>
      </c>
      <c r="G68" s="56" t="inlineStr">
        <is>
          <t>https://www.ccgp-neimenggu.gov.cn/gpx-bid-file/150601/gpx-tender/2024/7/17/402881cc90b170830190be9e02af4f93.pdf?accessCode=54c6527fb441708a464689b64814f9d0
https://www.jyx.gov.cn/jyxrmzf/c104059/202606/429199.shtml</t>
        </is>
      </c>
      <c r="H68" s="58" t="inlineStr">
        <is>
          <t>查看经典实景图片（百度图片搜索）</t>
        </is>
      </c>
      <c r="I68" s="58" t="inlineStr">
        <is>
          <t>打开景点图文资料</t>
        </is>
      </c>
    </row>
    <row r="69" ht="62" customHeight="1">
      <c r="A69" s="57" t="inlineStr">
        <is>
          <t>四排赫哲族乡</t>
        </is>
      </c>
      <c r="B69" s="57" t="inlineStr">
        <is>
          <t>仅候选，未计全部支线里程</t>
        </is>
      </c>
      <c r="C69" s="57" t="inlineStr"/>
      <c r="D69" s="57" t="inlineStr">
        <is>
          <t>饶河</t>
        </is>
      </c>
      <c r="E69" s="57" t="inlineStr">
        <is>
          <t>约2小时支线；交流与拍摄先征得同意。</t>
        </is>
      </c>
      <c r="F69" s="57" t="inlineStr">
        <is>
          <t>乌苏里江不仅是一条风景河，也是赫哲族渔猎文化的生活背景。鱼皮工艺、饮食和民间故事，让边境旅程多了真实人的声音。</t>
        </is>
      </c>
      <c r="G69" s="57" t="inlineStr">
        <is>
          <t>https://www.hlj.gov.cn/hlj/c108504/202503/c00_31820373.shtml
https://www.neac.gov.cn/seac/ztzl/hzz/fzxz.shtml</t>
        </is>
      </c>
      <c r="H69" s="59" t="inlineStr">
        <is>
          <t>查看经典实景图片（百度图片搜索）</t>
        </is>
      </c>
      <c r="I69" s="59" t="inlineStr">
        <is>
          <t>打开景点图文资料</t>
        </is>
      </c>
    </row>
    <row r="70" ht="62" customHeight="1">
      <c r="A70" s="56" t="inlineStr">
        <is>
          <t>室韦界河村落</t>
        </is>
      </c>
      <c r="B70" s="56" t="inlineStr">
        <is>
          <t>仅候选，未计全部支线里程</t>
        </is>
      </c>
      <c r="C70" s="56" t="inlineStr"/>
      <c r="D70" s="56" t="inlineStr">
        <is>
          <t>恩和</t>
        </is>
      </c>
      <c r="E70" s="56" t="inlineStr">
        <is>
          <t>半天支线；边境道路、拍摄区域及通行要求临行核实。</t>
        </is>
      </c>
      <c r="F70" s="56" t="inlineStr">
        <is>
          <t>额尔古纳河把两岸的树林和村落连成一幅边境风景。它的吸引力在于地理与日常生活同时存在：一条河既是自然水道，也是国界。</t>
        </is>
      </c>
      <c r="G70" s="56" t="inlineStr">
        <is>
          <t>https://eegn.gov.cn/OpennessContent/show/273319.html
https://eegn.gov.cn/OpennessGazette/show/4042.html</t>
        </is>
      </c>
      <c r="H70" s="58" t="inlineStr">
        <is>
          <t>查看经典实景图片（百度图片搜索）</t>
        </is>
      </c>
      <c r="I70" s="58" t="inlineStr">
        <is>
          <t>打开景点图文资料</t>
        </is>
      </c>
    </row>
    <row r="71" ht="62" customHeight="1">
      <c r="A71" s="57" t="inlineStr">
        <is>
          <t>恩和俄罗斯民族乡</t>
        </is>
      </c>
      <c r="B71" s="57" t="inlineStr">
        <is>
          <t>仅候选，未计全部支线里程</t>
        </is>
      </c>
      <c r="C71" s="57" t="inlineStr"/>
      <c r="D71" s="57" t="inlineStr">
        <is>
          <t>恩和</t>
        </is>
      </c>
      <c r="E71" s="57" t="inlineStr">
        <is>
          <t>半天；优先日常生活与传统建筑，不安排仿俄主题表演。</t>
        </is>
      </c>
      <c r="F71" s="57" t="inlineStr">
        <is>
          <t>木刻楞民居、家庭饮食与日常语言，记录了边境地区的文化交流。这里适合住下来看看生活细节，比匆忙拍一排屋顶更能读懂村庄。</t>
        </is>
      </c>
      <c r="G71" s="57" t="inlineStr">
        <is>
          <t>https://eegn.gov.cn/News/showList/8787/page_1.html
https://www.ccgp-neimenggu.gov.cn/gpx-bid-file/150601/gpx-tender/2024/7/17/402881cc90b170830190be9e02af4f93.pdf?accessCode=54c6527fb441708a464689b64814f9d0</t>
        </is>
      </c>
      <c r="H71" s="59" t="inlineStr">
        <is>
          <t>查看经典实景图片（百度图片搜索）</t>
        </is>
      </c>
      <c r="I71" s="59" t="inlineStr">
        <is>
          <t>打开景点图文资料</t>
        </is>
      </c>
    </row>
    <row r="72" ht="62" customHeight="1">
      <c r="A72" s="56" t="inlineStr">
        <is>
          <t>敖鲁古雅鄂温克族乡</t>
        </is>
      </c>
      <c r="B72" s="56" t="inlineStr">
        <is>
          <t>仅候选，未计全部支线里程</t>
        </is>
      </c>
      <c r="C72" s="56" t="inlineStr"/>
      <c r="D72" s="56" t="inlineStr">
        <is>
          <t>莫尔道嘎</t>
        </is>
      </c>
      <c r="E72" s="56" t="inlineStr">
        <is>
          <t>根河支线候选；社区与展示区有所不同，访问尊重当地安排。</t>
        </is>
      </c>
      <c r="F72" s="56" t="inlineStr">
        <is>
          <t>驯鹿文化与森林生活相联系，能让旅行从“看树”走向“理解人在林中怎样生活”。重点是认识鄂温克族文化与真实传统，而非只拍喂鹿照片。</t>
        </is>
      </c>
      <c r="G72" s="56" t="inlineStr">
        <is>
          <t>https://www.genhe.gov.cn/OpennessContent/show/529798.html
https://www.genhe.gov.cn/file_hlbe/7/202508/20250807162143678bnfmqn.pdf</t>
        </is>
      </c>
      <c r="H72" s="58" t="inlineStr">
        <is>
          <t>查看经典实景图片（百度图片搜索）</t>
        </is>
      </c>
      <c r="I72" s="58" t="inlineStr">
        <is>
          <t>打开景点图文资料</t>
        </is>
      </c>
    </row>
    <row r="73" ht="62" customHeight="1">
      <c r="A73" s="57" t="inlineStr">
        <is>
          <t>瑷珲历史陈列馆</t>
        </is>
      </c>
      <c r="B73" s="57" t="inlineStr">
        <is>
          <t>仅候选，未计全部支线里程</t>
        </is>
      </c>
      <c r="C73" s="57" t="inlineStr"/>
      <c r="D73" s="57" t="inlineStr">
        <is>
          <t>黑河</t>
        </is>
      </c>
      <c r="E73" s="57" t="inlineStr">
        <is>
          <t>约2—3小时；黑河近郊支线，开放安排临行确认。</t>
        </is>
      </c>
      <c r="F73" s="57" t="inlineStr">
        <is>
          <t>边境不是天然就画在地图上的线。把黑龙江沿岸风景与瑷珲的历史放在一起看，河流、条约和近代国家命运之间的联系就会变得清楚。</t>
        </is>
      </c>
      <c r="G73" s="57" t="inlineStr">
        <is>
          <t>https://www.aihuihistorymuseum.org.cn/exhibition/index
https://www.ljjgdj.gov.cn/system/202311/123609.html</t>
        </is>
      </c>
      <c r="H73" s="59" t="inlineStr">
        <is>
          <t>查看经典实景图片（百度图片搜索）</t>
        </is>
      </c>
      <c r="I73" s="59" t="inlineStr">
        <is>
          <t>打开景点图文资料</t>
        </is>
      </c>
    </row>
    <row r="74" ht="62" customHeight="1">
      <c r="A74" s="56" t="inlineStr">
        <is>
          <t>茅兰沟</t>
        </is>
      </c>
      <c r="B74" s="56" t="inlineStr">
        <is>
          <t>仅候选，未计全部支线里程</t>
        </is>
      </c>
      <c r="C74" s="56" t="inlineStr"/>
      <c r="D74" s="56" t="inlineStr">
        <is>
          <t>嘉荫</t>
        </is>
      </c>
      <c r="E74" s="56" t="inlineStr">
        <is>
          <t>半天；嘉荫支线，石阶湿滑时缩短游览。</t>
        </is>
      </c>
      <c r="F74" s="56" t="inlineStr">
        <is>
          <t>林下溪流、瀑布与深潭，把小兴安岭的森林浓缩在一段峡谷里。岩壁和水声会让一路驾驶后的感官慢下来，适合真正走进自然。</t>
        </is>
      </c>
      <c r="G74" s="56" t="inlineStr">
        <is>
          <t>https://www.eco.gov.cn/news_info/22364.html
https://www.yc.gov.cn/ycsrmzf/c102114/202508/407837.shtml</t>
        </is>
      </c>
      <c r="H74" s="58" t="inlineStr">
        <is>
          <t>查看经典实景图片（百度图片搜索）</t>
        </is>
      </c>
      <c r="I74" s="58" t="inlineStr">
        <is>
          <t>打开景点图文资料</t>
        </is>
      </c>
    </row>
    <row r="75" ht="62" customHeight="1">
      <c r="A75" s="57" t="inlineStr">
        <is>
          <t>莫尔道嘎国家森林公园</t>
        </is>
      </c>
      <c r="B75" s="57" t="inlineStr">
        <is>
          <t>仅候选，未计全部支线里程</t>
        </is>
      </c>
      <c r="C75" s="57" t="inlineStr"/>
      <c r="D75" s="57" t="inlineStr">
        <is>
          <t>莫尔道嘎</t>
        </is>
      </c>
      <c r="E75" s="57" t="inlineStr">
        <is>
          <t>半天至1天；较深线路需额外时间，不能把所有点挤在一天。</t>
        </is>
      </c>
      <c r="F75" s="57" t="inlineStr">
        <is>
          <t>进入林海后，风景从草原的开阔变成森林的层层包围。针叶林、白桦和河谷一起，展示了大兴安岭北部的生态面貌。</t>
        </is>
      </c>
      <c r="G75" s="57" t="inlineStr">
        <is>
          <t>https://eegn.gov.cn/OpennessContent/show/273325.html
https://eegn.gov.cn/News/showList/8787/page_1.html</t>
        </is>
      </c>
      <c r="H75" s="59" t="inlineStr">
        <is>
          <t>查看经典实景图片（百度图片搜索）</t>
        </is>
      </c>
      <c r="I75" s="59" t="inlineStr">
        <is>
          <t>打开景点图文资料</t>
        </is>
      </c>
    </row>
    <row r="76" ht="62" customHeight="1">
      <c r="A76" s="56" t="inlineStr">
        <is>
          <t>莫日格勒河</t>
        </is>
      </c>
      <c r="B76" s="56" t="inlineStr">
        <is>
          <t>仅候选，未计全部支线里程</t>
        </is>
      </c>
      <c r="C76" s="56" t="inlineStr"/>
      <c r="D76" s="56" t="inlineStr">
        <is>
          <t>海拉尔</t>
        </is>
      </c>
      <c r="E76" s="56" t="inlineStr">
        <is>
          <t>半天支线候选；不擅闯牧场，不以越野车压草追景。</t>
        </is>
      </c>
      <c r="F76" s="56" t="inlineStr">
        <is>
          <t>草原上的曲流带着大大小小的回弯，光影一变就像换了一幅画。最值得看的，是河流、坡地与真实放牧之间的关系。</t>
        </is>
      </c>
      <c r="G76" s="56" t="inlineStr">
        <is>
          <t>https://www.ccgp-neimenggu.gov.cn/gpx-bid-file/150601/gpx-tender/2024/7/17/402881cc90b170830190be9e02af4f93.pdf?accessCode=54c6527fb441708a464689b64814f9d0
https://www.hlbe.gov.cn/OpennessGazette/show/8450.html</t>
        </is>
      </c>
      <c r="H76" s="58" t="inlineStr">
        <is>
          <t>查看经典实景图片（百度图片搜索）</t>
        </is>
      </c>
      <c r="I76" s="58" t="inlineStr">
        <is>
          <t>打开景点图文资料</t>
        </is>
      </c>
    </row>
    <row r="77" ht="62" customHeight="1">
      <c r="A77" s="57" t="inlineStr">
        <is>
          <t>虎头要塞遗址博物馆</t>
        </is>
      </c>
      <c r="B77" s="57" t="inlineStr">
        <is>
          <t>仅候选，未计全部支线里程</t>
        </is>
      </c>
      <c r="C77" s="57" t="inlineStr"/>
      <c r="D77" s="57" t="inlineStr">
        <is>
          <t>密山</t>
        </is>
      </c>
      <c r="E77" s="57" t="inlineStr">
        <is>
          <t>半天支线；地下区域开放条件当年核实。</t>
        </is>
      </c>
      <c r="F77" s="57" t="inlineStr">
        <is>
          <t>地上是江水与山林，地下却留下侵略战争的工事。这样的反差让历史不再抽象，也提醒人们留意修筑工事的劳工与普通人的命运。</t>
        </is>
      </c>
      <c r="G77" s="57" t="inlineStr">
        <is>
          <t>https://www.hlj.gov.cn/hlj/c111004bnr/202607/c00_31956192.shtml
https://www.gqb.gov.cn/news/2023/1012/57925.shtml</t>
        </is>
      </c>
      <c r="H77" s="59" t="inlineStr">
        <is>
          <t>查看经典实景图片（百度图片搜索）</t>
        </is>
      </c>
      <c r="I77" s="59" t="inlineStr">
        <is>
          <t>打开景点图文资料</t>
        </is>
      </c>
    </row>
    <row r="78" ht="62" customHeight="1">
      <c r="A78" s="56" t="inlineStr">
        <is>
          <t>街津口赫哲族乡</t>
        </is>
      </c>
      <c r="B78" s="56" t="inlineStr">
        <is>
          <t>仅候选，未计全部支线里程</t>
        </is>
      </c>
      <c r="C78" s="56" t="inlineStr"/>
      <c r="D78" s="56" t="inlineStr">
        <is>
          <t>同江</t>
        </is>
      </c>
      <c r="E78" s="56" t="inlineStr">
        <is>
          <t>半天；尊重村民日常，展馆不是整个社区的替代品。</t>
        </is>
      </c>
      <c r="F78" s="56" t="inlineStr">
        <is>
          <t>黑龙江畔的赫哲族文化与渔猎传统紧密相连，鱼皮工艺和伊玛堪说唱把河流记忆保留下来。这里值得去，是因为能看到文化如何从生活中长出来。</t>
        </is>
      </c>
      <c r="G78" s="56" t="inlineStr">
        <is>
          <t>https://www.tongjiang.gov.cn/tjs/c100005/202606/c04_302857.shtml</t>
        </is>
      </c>
      <c r="H78" s="58" t="inlineStr">
        <is>
          <t>查看经典实景图片（百度图片搜索）</t>
        </is>
      </c>
      <c r="I78" s="58" t="inlineStr">
        <is>
          <t>打开景点图文资料</t>
        </is>
      </c>
    </row>
    <row r="79" ht="62" customHeight="1">
      <c r="A79" s="57" t="inlineStr">
        <is>
          <t>贝子庙</t>
        </is>
      </c>
      <c r="B79" s="57" t="inlineStr">
        <is>
          <t>仅候选，未计全部支线里程</t>
        </is>
      </c>
      <c r="C79" s="57" t="inlineStr"/>
      <c r="D79" s="57" t="inlineStr">
        <is>
          <t>锡林郭勒</t>
        </is>
      </c>
      <c r="E79" s="57" t="inlineStr">
        <is>
          <t>约1—2小时；在锡林浩特停留时择一安排。</t>
        </is>
      </c>
      <c r="F79" s="57" t="inlineStr">
        <is>
          <t>草原城市里的古寺建筑，让游牧、宗教与城镇发展的联系有了具体形状。红墙、院落与山坡并置，比单看辽阔草原多了一层文化厚度。</t>
        </is>
      </c>
      <c r="G79" s="57" t="inlineStr">
        <is>
          <t>https://www.xilinhaote.gov.cn/xilinhaote/cymz/xlhtly/jg/95d436f462094aeebb9a6e546784692e/index.html
https://www.xlgl.gov.cn/xlgl/mq/cyxm/jd/2022071116361920723/index.html</t>
        </is>
      </c>
      <c r="H79" s="59" t="inlineStr">
        <is>
          <t>查看经典实景图片（百度图片搜索）</t>
        </is>
      </c>
      <c r="I79" s="59" t="inlineStr">
        <is>
          <t>打开景点图文资料</t>
        </is>
      </c>
    </row>
    <row r="80" ht="62" customHeight="1">
      <c r="A80" s="56" t="inlineStr">
        <is>
          <t>阿尔山石塘林</t>
        </is>
      </c>
      <c r="B80" s="56" t="inlineStr">
        <is>
          <t>仅候选，未计全部支线里程</t>
        </is>
      </c>
      <c r="C80" s="56" t="inlineStr"/>
      <c r="D80" s="56" t="inlineStr">
        <is>
          <t>阿尔山</t>
        </is>
      </c>
      <c r="E80" s="56" t="inlineStr">
        <is>
          <t>约1—2小时；不踩入熔岩保护区。</t>
        </is>
      </c>
      <c r="F80" s="56" t="inlineStr">
        <is>
          <t>黑色熔岩像凝固的浪，树木却从岩缝间长出来。这里最动人的，是岩石形成后的漫长时间里，生命一点点重新占据地表。</t>
        </is>
      </c>
      <c r="G80" s="56" t="inlineStr">
        <is>
          <t>https://www.xam.gov.cn/eportal/ui?pageId=332010</t>
        </is>
      </c>
      <c r="H80" s="58" t="inlineStr">
        <is>
          <t>查看经典实景图片（百度图片搜索）</t>
        </is>
      </c>
      <c r="I80" s="58" t="inlineStr">
        <is>
          <t>打开景点图文资料</t>
        </is>
      </c>
    </row>
    <row r="81" ht="62" customHeight="1">
      <c r="A81" s="57" t="inlineStr">
        <is>
          <t>阿尔山驼峰岭天池</t>
        </is>
      </c>
      <c r="B81" s="57" t="inlineStr">
        <is>
          <t>仅候选，未计全部支线里程</t>
        </is>
      </c>
      <c r="C81" s="57" t="inlineStr"/>
      <c r="D81" s="57" t="inlineStr">
        <is>
          <t>阿尔山</t>
        </is>
      </c>
      <c r="E81" s="57" t="inlineStr">
        <is>
          <t>半天；在阿尔山森林公园各点之间需要交通衔接。</t>
        </is>
      </c>
      <c r="F81" s="57" t="inlineStr">
        <is>
          <t>火山口湖被森林环抱，从高处看像一块嵌入山林的蓝色玻璃。它能把火山的猛烈与今日森林的安静放在同一画面里。</t>
        </is>
      </c>
      <c r="G81" s="57" t="inlineStr">
        <is>
          <t>https://www.xam.gov.cn/eportal/ui?pageId=332010</t>
        </is>
      </c>
      <c r="H81" s="59" t="inlineStr">
        <is>
          <t>查看经典实景图片（百度图片搜索）</t>
        </is>
      </c>
      <c r="I81" s="59" t="inlineStr">
        <is>
          <t>打开景点图文资料</t>
        </is>
      </c>
    </row>
    <row r="82" ht="62" customHeight="1">
      <c r="A82" s="56" t="inlineStr">
        <is>
          <t>龙江第一湾</t>
        </is>
      </c>
      <c r="B82" s="56" t="inlineStr">
        <is>
          <t>仅候选，未计全部支线里程</t>
        </is>
      </c>
      <c r="C82" s="56" t="inlineStr"/>
      <c r="D82" s="56" t="inlineStr">
        <is>
          <t>漠河</t>
        </is>
      </c>
      <c r="E82" s="56" t="inlineStr">
        <is>
          <t>半天；与北红村组合是支线，时间和台阶体力都需预留。</t>
        </is>
      </c>
      <c r="F82" s="56" t="inlineStr">
        <is>
          <t>黑龙江在林海中绕出巨大的弯，登高后河流的力量和北方森林的尺度一同展开。看懂一个曲流，往往比拍下一个地标更有意思。</t>
        </is>
      </c>
      <c r="G82" s="56" t="inlineStr">
        <is>
          <t>https://www.hlj.gov.cn/hlj/c108519/202212/c00_31464419.shtml
https://www.dxal.gov.cn/dxal/c100145/201904/c13_171.shtml</t>
        </is>
      </c>
      <c r="H82" s="58" t="inlineStr">
        <is>
          <t>查看经典实景图片（百度图片搜索）</t>
        </is>
      </c>
      <c r="I82" s="58" t="inlineStr">
        <is>
          <t>打开景点图文资料</t>
        </is>
      </c>
    </row>
    <row r="83" ht="62" customHeight="1">
      <c r="A83" s="57" t="inlineStr">
        <is>
          <t>集安好太王碑</t>
        </is>
      </c>
      <c r="B83" s="57" t="inlineStr">
        <is>
          <t>已排／按条件择一</t>
        </is>
      </c>
      <c r="C83" s="57" t="inlineStr">
        <is>
          <t>D135 2031-09-21</t>
        </is>
      </c>
      <c r="D83" s="57" t="inlineStr">
        <is>
          <t>集安</t>
        </is>
      </c>
      <c r="E83" s="57" t="inlineStr">
        <is>
          <t>约1—2小时；与集安遗址组合，文物保护要求优先。</t>
        </is>
      </c>
      <c r="F83" s="57" t="inlineStr">
        <is>
          <t>石头上留下的文字，把一千多年前的政治、战争与制度带到眼前。碑的价值不仅在雄伟，而在它是一份难得的古代历史材料。</t>
        </is>
      </c>
      <c r="G83" s="57" t="inlineStr">
        <is>
          <t>https://www.jilinja.gov.cn/ztzl/gd/lv/you/202403/t20240318_701198.html</t>
        </is>
      </c>
      <c r="H83" s="59" t="inlineStr">
        <is>
          <t>查看经典实景图片（百度图片搜索）</t>
        </is>
      </c>
      <c r="I83" s="59" t="inlineStr">
        <is>
          <t>打开景点图文资料</t>
        </is>
      </c>
    </row>
    <row r="84" ht="62" customHeight="1">
      <c r="A84" s="56" t="inlineStr">
        <is>
          <t>抗美援朝纪念馆</t>
        </is>
      </c>
      <c r="B84" s="56" t="inlineStr">
        <is>
          <t>已排／按条件择一</t>
        </is>
      </c>
      <c r="C84" s="56" t="inlineStr">
        <is>
          <t>D137 2031-09-23</t>
        </is>
      </c>
      <c r="D84" s="56" t="inlineStr">
        <is>
          <t>丹东</t>
        </is>
      </c>
      <c r="E84" s="56" t="inlineStr">
        <is>
          <t>约2—3小时；预约与展厅开放2031年另核实。</t>
        </is>
      </c>
      <c r="F84" s="56" t="inlineStr">
        <is>
          <t>把断桥的现场感与纪念馆中的文献、照片和实物连起来，能够建立比较完整的历史时间线。它值得去，是为了理解战争中的人、物资与选择。</t>
        </is>
      </c>
      <c r="G84" s="56" t="inlineStr">
        <is>
          <t>https://whly.ln.gov.cn/whly/mtjj/2026051113534034270/index.shtml</t>
        </is>
      </c>
      <c r="H84" s="58" t="inlineStr">
        <is>
          <t>查看经典实景图片（百度图片搜索）</t>
        </is>
      </c>
      <c r="I84" s="58" t="inlineStr">
        <is>
          <t>打开景点图文资料</t>
        </is>
      </c>
    </row>
    <row r="85" ht="62" customHeight="1">
      <c r="A85" s="57" t="inlineStr">
        <is>
          <t>鸭绿江断桥</t>
        </is>
      </c>
      <c r="B85" s="57" t="inlineStr">
        <is>
          <t>已排／按条件择一</t>
        </is>
      </c>
      <c r="C85" s="57" t="inlineStr">
        <is>
          <t>D137 2031-09-23</t>
        </is>
      </c>
      <c r="D85" s="57" t="inlineStr">
        <is>
          <t>丹东</t>
        </is>
      </c>
      <c r="E85" s="57" t="inlineStr">
        <is>
          <t>约1—2小时；位于中国一侧，参观不涉及出境。</t>
        </is>
      </c>
      <c r="F85" s="57" t="inlineStr">
        <is>
          <t>残缺的钢桥伸向江心，战争留下的痕迹就在城市日常旁边。站在这里，江流、铁路与战争史会连在一起，远比一张“到此一游”照片更有力量。</t>
        </is>
      </c>
      <c r="G85" s="57" t="inlineStr">
        <is>
          <t>https://whly.ln.gov.cn/whly/mtjj/2026051113534034270/index.shtml</t>
        </is>
      </c>
      <c r="H85" s="59" t="inlineStr">
        <is>
          <t>查看经典实景图片（百度图片搜索）</t>
        </is>
      </c>
      <c r="I85" s="59" t="inlineStr">
        <is>
          <t>打开景点图文资料</t>
        </is>
      </c>
    </row>
    <row r="86" ht="62" customHeight="1">
      <c r="A86" s="56" t="inlineStr">
        <is>
          <t>临江陈云旧居</t>
        </is>
      </c>
      <c r="B86" s="56" t="inlineStr">
        <is>
          <t>仅候选，未计全部支线里程</t>
        </is>
      </c>
      <c r="C86" s="56" t="inlineStr"/>
      <c r="D86" s="56" t="inlineStr">
        <is>
          <t>临江</t>
        </is>
      </c>
      <c r="E86" s="56" t="inlineStr">
        <is>
          <t>约1—2小时；展馆开放临行确认。</t>
        </is>
      </c>
      <c r="F86" s="56" t="inlineStr">
        <is>
          <t>普通尺度的旧居能把宏大历史落到具体的居住和工作空间。结合临江战事与东北局势的展陈，边境小城的历史角色会更清楚。</t>
        </is>
      </c>
      <c r="G86" s="56" t="inlineStr">
        <is>
          <t>https://whhlyt.jl.gov.cn/dfwhxx/202106/t20210609_8099641.html</t>
        </is>
      </c>
      <c r="H86" s="58" t="inlineStr">
        <is>
          <t>查看经典实景图片（百度图片搜索）</t>
        </is>
      </c>
      <c r="I86" s="58" t="inlineStr">
        <is>
          <t>打开景点图文资料</t>
        </is>
      </c>
    </row>
    <row r="87" ht="62" customHeight="1">
      <c r="A87" s="57" t="inlineStr">
        <is>
          <t>宽甸绿江村</t>
        </is>
      </c>
      <c r="B87" s="57" t="inlineStr">
        <is>
          <t>仅候选，未计全部支线里程</t>
        </is>
      </c>
      <c r="C87" s="57" t="inlineStr"/>
      <c r="D87" s="57" t="inlineStr">
        <is>
          <t>宽甸</t>
        </is>
      </c>
      <c r="E87" s="57" t="inlineStr">
        <is>
          <t>半天至1天支线；本行程9月经过，景色以秋季实际情况为准。</t>
        </is>
      </c>
      <c r="F87" s="57" t="inlineStr">
        <is>
          <t>江水围绕山坡，村庄与农田顺着地形展开。它的美带着生活气息：不是一块空旷风景，而是边境居民日复一日使用的土地。</t>
        </is>
      </c>
      <c r="G87" s="57" t="inlineStr">
        <is>
          <t>https://whhlyt.jl.gov.cn/dfwhxx/202108/t20210820_8190841.html
https://whhlyt.jl.gov.cn/dfwhxx/202108/t20210820_8190841.html</t>
        </is>
      </c>
      <c r="H87" s="59" t="inlineStr">
        <is>
          <t>查看经典实景图片（百度图片搜索）</t>
        </is>
      </c>
      <c r="I87" s="59" t="inlineStr">
        <is>
          <t>打开景点图文资料</t>
        </is>
      </c>
    </row>
    <row r="88" ht="62" customHeight="1">
      <c r="A88" s="56" t="inlineStr">
        <is>
          <t>河口断桥与村落</t>
        </is>
      </c>
      <c r="B88" s="56" t="inlineStr">
        <is>
          <t>仅候选，未计全部支线里程</t>
        </is>
      </c>
      <c r="C88" s="56" t="inlineStr"/>
      <c r="D88" s="56" t="inlineStr">
        <is>
          <t>宽甸</t>
        </is>
      </c>
      <c r="E88" s="56" t="inlineStr">
        <is>
          <t>约2—3小时；9月不承诺桃花，果期依当年情况。</t>
        </is>
      </c>
      <c r="F88" s="56" t="inlineStr">
        <is>
          <t>江边村庄的果园与断桥，分别讲述今天的生活和过去的战争。把两者一起看，才能理解边境不是只有宏大叙事，也有普通人的生计。</t>
        </is>
      </c>
      <c r="G88" s="56" t="inlineStr">
        <is>
          <t>https://whly.ln.gov.cn/whly/mtjj/2026051113534034270/index.shtml
https://www.ln.gov.cn/web/ywdt/jrln/wzxx2018/2024101608250478398/index.shtml</t>
        </is>
      </c>
      <c r="H88" s="58" t="inlineStr">
        <is>
          <t>查看经典实景图片（百度图片搜索）</t>
        </is>
      </c>
      <c r="I88" s="58" t="inlineStr">
        <is>
          <t>打开景点图文资料</t>
        </is>
      </c>
    </row>
    <row r="89" ht="62" customHeight="1">
      <c r="A89" s="57" t="inlineStr">
        <is>
          <t>长白山天池</t>
        </is>
      </c>
      <c r="B89" s="57" t="inlineStr">
        <is>
          <t>仅候选，未计全部支线里程</t>
        </is>
      </c>
      <c r="C89" s="57" t="inlineStr"/>
      <c r="D89" s="57" t="inlineStr">
        <is>
          <t>长白山北坡</t>
        </is>
      </c>
      <c r="E89" s="57" t="inlineStr">
        <is>
          <t>1天；北坡/西坡入口不能混用，游客终点与天气开放2031年复核。</t>
        </is>
      </c>
      <c r="F89" s="57" t="inlineStr">
        <is>
          <t>火山口被水填满，山缘围成巨大的湖盆。它能把火山活动与今天的宁静湖面放在一起理解，也能看到高山天气怎样快速改变视野。</t>
        </is>
      </c>
      <c r="G89" s="57" t="inlineStr">
        <is>
          <t>https://whhlyt.jl.gov.cn/dfwhxx/202108/t20210820_8190841.html
https://xxgk.jl.gov.cn/PDFfile/202104/8052814.pdf</t>
        </is>
      </c>
      <c r="H89" s="59" t="inlineStr">
        <is>
          <t>查看经典实景图片（百度图片搜索）</t>
        </is>
      </c>
      <c r="I89" s="59" t="inlineStr">
        <is>
          <t>打开景点图文资料</t>
        </is>
      </c>
    </row>
    <row r="90" ht="62" customHeight="1">
      <c r="A90" s="56" t="inlineStr">
        <is>
          <t>长白望天鹅峡谷</t>
        </is>
      </c>
      <c r="B90" s="56" t="inlineStr">
        <is>
          <t>仅候选，未计全部支线里程</t>
        </is>
      </c>
      <c r="C90" s="56" t="inlineStr"/>
      <c r="D90" s="56" t="inlineStr">
        <is>
          <t>长白</t>
        </is>
      </c>
      <c r="E90" s="56" t="inlineStr">
        <is>
          <t>半天至1天；长白县较长支线，秋季路况临行确认。</t>
        </is>
      </c>
      <c r="F90" s="56" t="inlineStr">
        <is>
          <t>火山岩的节理像被摆放整齐的石柱，瀑布和森林却又把规则打散。这里适合用脚步观察岩石、河流与时间的共同作品。</t>
        </is>
      </c>
      <c r="G90" s="56" t="inlineStr">
        <is>
          <t>https://dfz.jl.gov.cn/ybjl/201712/t20171211_5217158.html
https://xxgk.jl.gov.cn/PDFfile/202104/8052814.pdf</t>
        </is>
      </c>
      <c r="H90" s="58" t="inlineStr">
        <is>
          <t>查看经典实景图片（百度图片搜索）</t>
        </is>
      </c>
      <c r="I90" s="58" t="inlineStr">
        <is>
          <t>打开景点图文资料</t>
        </is>
      </c>
    </row>
    <row r="91" ht="62" customHeight="1">
      <c r="A91" s="57" t="inlineStr">
        <is>
          <t>长白灵光塔</t>
        </is>
      </c>
      <c r="B91" s="57" t="inlineStr">
        <is>
          <t>仅候选，未计全部支线里程</t>
        </is>
      </c>
      <c r="C91" s="57" t="inlineStr"/>
      <c r="D91" s="57" t="inlineStr">
        <is>
          <t>长白</t>
        </is>
      </c>
      <c r="E91" s="57" t="inlineStr">
        <is>
          <t>约1小时；不攀塔，不以旅游传说替代文物说明。</t>
        </is>
      </c>
      <c r="F91" s="57" t="inlineStr">
        <is>
          <t>江畔山岗上的古塔，把边境山水与古代历史联系起来。比起新建的宏大景观，它的尺度更小，却保留着值得细看的真实历史痕迹。</t>
        </is>
      </c>
      <c r="G91" s="57" t="inlineStr">
        <is>
          <t>https://dfz.jl.gov.cn/ybjl/201106/t20110607_5217094.html
https://whhlyt.jl.gov.cn/dfwhxx/202106/t20210609_8099641.html</t>
        </is>
      </c>
      <c r="H91" s="59" t="inlineStr">
        <is>
          <t>查看经典实景图片（百度图片搜索）</t>
        </is>
      </c>
      <c r="I91" s="59" t="inlineStr">
        <is>
          <t>打开景点图文资料</t>
        </is>
      </c>
    </row>
    <row r="92" ht="62" customHeight="1">
      <c r="A92" s="56" t="inlineStr">
        <is>
          <t>防川图们江界河</t>
        </is>
      </c>
      <c r="B92" s="56" t="inlineStr">
        <is>
          <t>仅候选，未计全部支线里程</t>
        </is>
      </c>
      <c r="C92" s="56" t="inlineStr"/>
      <c r="D92" s="56" t="inlineStr">
        <is>
          <t>珲春</t>
        </is>
      </c>
      <c r="E92" s="56" t="inlineStr">
        <is>
          <t>半天支线；不擅自进入边境限制区，不承诺跨境通行。</t>
        </is>
      </c>
      <c r="F92" s="56" t="inlineStr">
        <is>
          <t>狭长河谷把三国邻近的地理关系展现在眼前。真正有意思的是山、河、边界与出海通道如何挤在有限空间里，而非记住一句旅游口号。</t>
        </is>
      </c>
      <c r="G92" s="56" t="inlineStr">
        <is>
          <t>https://dfz.jl.gov.cn/ybjl/201711/t20171117_5217149.html
https://dfz.jl.gov.cn/ybjl/201104/t20110426_5217072.html</t>
        </is>
      </c>
      <c r="H92" s="58" t="inlineStr">
        <is>
          <t>查看经典实景图片（百度图片搜索）</t>
        </is>
      </c>
      <c r="I92" s="58" t="inlineStr">
        <is>
          <t>打开景点图文资料</t>
        </is>
      </c>
    </row>
    <row r="93" ht="62" customHeight="1">
      <c r="A93" s="57" t="inlineStr">
        <is>
          <t>集安丸都山城</t>
        </is>
      </c>
      <c r="B93" s="57" t="inlineStr">
        <is>
          <t>仅候选，未计全部支线里程</t>
        </is>
      </c>
      <c r="C93" s="57" t="inlineStr"/>
      <c r="D93" s="57" t="inlineStr">
        <is>
          <t>集安</t>
        </is>
      </c>
      <c r="E93" s="57" t="inlineStr">
        <is>
          <t>约2小时；山路与遗址保护范围以现场要求为准。</t>
        </is>
      </c>
      <c r="F93" s="57" t="inlineStr">
        <is>
          <t>山势本身参与了城市防御，残存城垣与谷地一起讲述古代山城的布局。去这里，能直观理解“为什么把城建在这样的山里”。</t>
        </is>
      </c>
      <c r="G93" s="57" t="inlineStr">
        <is>
          <t>https://www.jilinja.gov.cn/ztzl/gd/lv/you/202403/t20240318_701198.html</t>
        </is>
      </c>
      <c r="H93" s="59" t="inlineStr">
        <is>
          <t>查看经典实景图片（百度图片搜索）</t>
        </is>
      </c>
      <c r="I93" s="59" t="inlineStr">
        <is>
          <t>打开景点图文资料</t>
        </is>
      </c>
    </row>
    <row r="94" ht="62" customHeight="1">
      <c r="A94" s="56" t="inlineStr">
        <is>
          <t>集安将军坟</t>
        </is>
      </c>
      <c r="B94" s="56" t="inlineStr">
        <is>
          <t>仅候选，未计全部支线里程</t>
        </is>
      </c>
      <c r="C94" s="56" t="inlineStr"/>
      <c r="D94" s="56" t="inlineStr">
        <is>
          <t>集安</t>
        </is>
      </c>
      <c r="E94" s="56" t="inlineStr">
        <is>
          <t>约1小时；仅走开放路线，不能攀登墓体。</t>
        </is>
      </c>
      <c r="F94" s="56" t="inlineStr">
        <is>
          <t>层层叠起的巨大石块，让古代营造技术变得可见。它既是王陵，也是理解高句丽社会组织、建筑与山地环境的一把钥匙。</t>
        </is>
      </c>
      <c r="G94" s="56" t="inlineStr">
        <is>
          <t>https://www.jilinja.gov.cn/ztzl/gd/lv/you/202403/t20240318_701198.html</t>
        </is>
      </c>
      <c r="H94" s="58" t="inlineStr">
        <is>
          <t>查看经典实景图片（百度图片搜索）</t>
        </is>
      </c>
      <c r="I94" s="58" t="inlineStr">
        <is>
          <t>打开景点图文资料</t>
        </is>
      </c>
    </row>
    <row r="95" ht="62" customHeight="1">
      <c r="A95" s="57" t="inlineStr">
        <is>
          <t>兴城古城</t>
        </is>
      </c>
      <c r="B95" s="57" t="inlineStr">
        <is>
          <t>仅候选，未计全部支线里程</t>
        </is>
      </c>
      <c r="C95" s="57" t="inlineStr"/>
      <c r="D95" s="57" t="inlineStr">
        <is>
          <t>葫芦岛</t>
        </is>
      </c>
      <c r="E95" s="57" t="inlineStr">
        <is>
          <t>约2—3小时；葫芦岛附近支线。</t>
        </is>
      </c>
      <c r="F95" s="57" t="inlineStr">
        <is>
          <t>城墙、街巷与真实居民生活同在，辽西走廊的军事地理就有了落脚点。这里值得细看明代卫城与明清战争历史，而不只是逛沿街商店。</t>
        </is>
      </c>
      <c r="G95" s="57" t="inlineStr">
        <is>
          <t>https://whly.ln.gov.cn/whly/wlzt/lnww/zdwwbhdw/3319551CD2874AB88A55B327EB73BAA2/
https://www.ln.gov.cn/web/ywdt/jrln/tpxw/2025010209150977614/</t>
        </is>
      </c>
      <c r="H95" s="59" t="inlineStr">
        <is>
          <t>查看经典实景图片（百度图片搜索）</t>
        </is>
      </c>
      <c r="I95" s="59" t="inlineStr">
        <is>
          <t>打开景点图文资料</t>
        </is>
      </c>
    </row>
    <row r="96" ht="62" customHeight="1">
      <c r="A96" s="56" t="inlineStr">
        <is>
          <t>刘公岛甲午战争遗址</t>
        </is>
      </c>
      <c r="B96" s="56" t="inlineStr">
        <is>
          <t>仅候选，未计全部支线里程</t>
        </is>
      </c>
      <c r="C96" s="56" t="inlineStr"/>
      <c r="D96" s="56" t="inlineStr">
        <is>
          <t>威海</t>
        </is>
      </c>
      <c r="E96" s="56" t="inlineStr">
        <is>
          <t>半天至1天；需乘船，汽车留在威海，不画海上自驾线。</t>
        </is>
      </c>
      <c r="F96" s="56" t="inlineStr">
        <is>
          <t>海湾里的岛屿曾是北洋海军的重要基地。提督署等遗存与战争展陈相互印证，适合思考技术、制度、组织与历史选择的关系。</t>
        </is>
      </c>
      <c r="G96" s="56" t="inlineStr">
        <is>
          <t>https://www.weihai.gov.cn/art/2019/12/25/art_58903_3535699.html
https://www.ccgp.gov.cn/cggg/dfgg/jzxcs/202609/t20260907_27283178.htm</t>
        </is>
      </c>
      <c r="H96" s="58" t="inlineStr">
        <is>
          <t>查看经典实景图片（百度图片搜索）</t>
        </is>
      </c>
      <c r="I96" s="58" t="inlineStr">
        <is>
          <t>打开景点图文资料</t>
        </is>
      </c>
    </row>
    <row r="97" ht="62" customHeight="1">
      <c r="A97" s="57" t="inlineStr">
        <is>
          <t>北戴河滨海湿地</t>
        </is>
      </c>
      <c r="B97" s="57" t="inlineStr">
        <is>
          <t>仅候选，未计全部支线里程</t>
        </is>
      </c>
      <c r="C97" s="57" t="inlineStr"/>
      <c r="D97" s="57" t="inlineStr">
        <is>
          <t>秦皇岛</t>
        </is>
      </c>
      <c r="E97" s="57" t="inlineStr">
        <is>
          <t>约2小时；9月可关注迁徙，种类与数量依实况。</t>
        </is>
      </c>
      <c r="F97" s="57" t="inlineStr">
        <is>
          <t>海岸、浅水与泥滩形成了迁徙鸟类的中途站。安静等一会儿，觅食的水鸟与潮水退进会把“普通海滩”变成生动的自然课堂。</t>
        </is>
      </c>
      <c r="G97" s="57" t="inlineStr">
        <is>
          <t>https://zjjcmspublic.oss-cn-hangzhou-zwynet-d01-a.internet.cloud.zj.gov.cn/jcms_files/jcms1/web2634/site/attach/0/b8d930e57d48460e92796dfbfc28337f.pdf
https://www.forestry.gov.cn/c/www/sd/48273.jhtml</t>
        </is>
      </c>
      <c r="H97" s="59" t="inlineStr">
        <is>
          <t>查看经典实景图片（百度图片搜索）</t>
        </is>
      </c>
      <c r="I97" s="59" t="inlineStr">
        <is>
          <t>打开景点图文资料</t>
        </is>
      </c>
    </row>
    <row r="98" ht="62" customHeight="1">
      <c r="A98" s="56" t="inlineStr">
        <is>
          <t>大连金石滩地质海岸</t>
        </is>
      </c>
      <c r="B98" s="56" t="inlineStr">
        <is>
          <t>仅候选，未计全部支线里程</t>
        </is>
      </c>
      <c r="C98" s="56" t="inlineStr"/>
      <c r="D98" s="56" t="inlineStr">
        <is>
          <t>大连</t>
        </is>
      </c>
      <c r="E98" s="56" t="inlineStr">
        <is>
          <t>半天支线；只列自然地质岸段，不列主题乐园。</t>
        </is>
      </c>
      <c r="F98" s="56" t="inlineStr">
        <is>
          <t>海蚀崖、岩层和海浪共同构成一段地质故事。真正值得看的，是岩石纹理与海岸侵蚀，不是度假区里的娱乐设施。</t>
        </is>
      </c>
      <c r="G98" s="56" t="inlineStr">
        <is>
          <t>https://sthj.ln.gov.cn/sthj/hjgl/stbh/A88BFC32720A4A3B8EB0FB1A35A7C101/index.shtml
https://sthj.ln.gov.cn/sthj/hjgl/stbh/3DFA83B265B247B7BFFA38DE6D41A9CB/index.shtml</t>
        </is>
      </c>
      <c r="H98" s="58" t="inlineStr">
        <is>
          <t>查看经典实景图片（百度图片搜索）</t>
        </is>
      </c>
      <c r="I98" s="58" t="inlineStr">
        <is>
          <t>打开景点图文资料</t>
        </is>
      </c>
    </row>
    <row r="99" ht="62" customHeight="1">
      <c r="A99" s="57" t="inlineStr">
        <is>
          <t>天津大沽口炮台遗址</t>
        </is>
      </c>
      <c r="B99" s="57" t="inlineStr">
        <is>
          <t>仅候选，未计全部支线里程</t>
        </is>
      </c>
      <c r="C99" s="57" t="inlineStr"/>
      <c r="D99" s="57" t="inlineStr">
        <is>
          <t>天津滨海</t>
        </is>
      </c>
      <c r="E99" s="57" t="inlineStr">
        <is>
          <t>约2小时；滨海支线，展馆开放临行核实。</t>
        </is>
      </c>
      <c r="F99" s="57" t="inlineStr">
        <is>
          <t>炮台所在的海河入海门户，把近代战争与天津开埠史连在一起。站在遗址上看江海方向，更容易理解防御位置为什么重要。</t>
        </is>
      </c>
      <c r="G99" s="57" t="inlineStr">
        <is>
          <t>https://www.tj.gov.cn/sq/yztj/jqjs/202005/t20200520_2467984.html
https://whly.tj.gov.cn/WSBSYZXBS4230/CXFW5394/tjsqgzdwwbhdwcx/202301/t20230130_6090636.html</t>
        </is>
      </c>
      <c r="H99" s="59" t="inlineStr">
        <is>
          <t>查看经典实景图片（百度图片搜索）</t>
        </is>
      </c>
      <c r="I99" s="59" t="inlineStr">
        <is>
          <t>打开景点图文资料</t>
        </is>
      </c>
    </row>
    <row r="100" ht="62" customHeight="1">
      <c r="A100" s="56" t="inlineStr">
        <is>
          <t>山海关关城</t>
        </is>
      </c>
      <c r="B100" s="56" t="inlineStr">
        <is>
          <t>仅候选，未计全部支线里程</t>
        </is>
      </c>
      <c r="C100" s="56" t="inlineStr"/>
      <c r="D100" s="56" t="inlineStr">
        <is>
          <t>秦皇岛</t>
        </is>
      </c>
      <c r="E100" s="56" t="inlineStr">
        <is>
          <t>约2—3小时；与老龙头择一或组合。</t>
        </is>
      </c>
      <c r="F100" s="56" t="inlineStr">
        <is>
          <t>山与海把辽西走廊收窄，关城正建在这样的地理咽喉。看过地图再站到城墙边，古人为什么在这里设关就一目了然。</t>
        </is>
      </c>
      <c r="G100" s="56" t="inlineStr">
        <is>
          <t>https://whly.hebei.gov.cn/c/2018-07-16/556531.html
https://www.yingkou.gov.cn/001/001001/20221223/0ebc15ec-9863-4d00-ab6b-d23601e239b2.html</t>
        </is>
      </c>
      <c r="H100" s="58" t="inlineStr">
        <is>
          <t>查看经典实景图片（百度图片搜索）</t>
        </is>
      </c>
      <c r="I100" s="58" t="inlineStr">
        <is>
          <t>打开景点图文资料</t>
        </is>
      </c>
    </row>
    <row r="101" ht="62" customHeight="1">
      <c r="A101" s="57" t="inlineStr">
        <is>
          <t>崂山</t>
        </is>
      </c>
      <c r="B101" s="57" t="inlineStr">
        <is>
          <t>仅候选，未计全部支线里程</t>
        </is>
      </c>
      <c r="C101" s="57" t="inlineStr"/>
      <c r="D101" s="57" t="inlineStr">
        <is>
          <t>青岛</t>
        </is>
      </c>
      <c r="E101" s="57" t="inlineStr">
        <is>
          <t>半天至1天；青岛支线，停车与景区交通另核。</t>
        </is>
      </c>
      <c r="F101" s="57" t="inlineStr">
        <is>
          <t>花岗岩山体临近黄海，山、海与道教建筑形成独特层次。它的魅力在于海边登山的视野，也在于真实古建筑与山林环境的结合。</t>
        </is>
      </c>
      <c r="G101" s="57" t="inlineStr">
        <is>
          <t>https://www.mct.gov.cn/wlbphone/wlbydd/xxfb/qglb/sd/202402/t20240222_951383.html</t>
        </is>
      </c>
      <c r="H101" s="59" t="inlineStr">
        <is>
          <t>查看经典实景图片（百度图片搜索）</t>
        </is>
      </c>
      <c r="I101" s="59" t="inlineStr">
        <is>
          <t>打开景点图文资料</t>
        </is>
      </c>
    </row>
    <row r="102" ht="62" customHeight="1">
      <c r="A102" s="56" t="inlineStr">
        <is>
          <t>成山头海岸</t>
        </is>
      </c>
      <c r="B102" s="56" t="inlineStr">
        <is>
          <t>仅候选，未计全部支线里程</t>
        </is>
      </c>
      <c r="C102" s="56" t="inlineStr"/>
      <c r="D102" s="56" t="inlineStr">
        <is>
          <t>威海</t>
        </is>
      </c>
      <c r="E102" s="56" t="inlineStr">
        <is>
          <t>半天支线；沿海大风与能见度影响体验。</t>
        </is>
      </c>
      <c r="F102" s="56" t="inlineStr">
        <is>
          <t>陆地在海风与浪涛前伸出一个岬角，视野里的大海显得格外开阔。这里值得去的是海岸地形、日出方向与海洋力量。</t>
        </is>
      </c>
      <c r="G102" s="56" t="inlineStr">
        <is>
          <t>https://zhuanti.mct.gov.cn/xcsshfghlxj/jpxl/detail/9163.html
https://zhuanti.mct.gov.cn/rxhmxjgn2022/shandong/detail/2857.html</t>
        </is>
      </c>
      <c r="H102" s="58" t="inlineStr">
        <is>
          <t>查看经典实景图片（百度图片搜索）</t>
        </is>
      </c>
      <c r="I102" s="58" t="inlineStr">
        <is>
          <t>打开景点图文资料</t>
        </is>
      </c>
    </row>
    <row r="103" ht="62" customHeight="1">
      <c r="A103" s="57" t="inlineStr">
        <is>
          <t>旅顺博物馆</t>
        </is>
      </c>
      <c r="B103" s="57" t="inlineStr">
        <is>
          <t>仅候选，未计全部支线里程</t>
        </is>
      </c>
      <c r="C103" s="57" t="inlineStr"/>
      <c r="D103" s="57" t="inlineStr">
        <is>
          <t>大连</t>
        </is>
      </c>
      <c r="E103" s="57" t="inlineStr">
        <is>
          <t>约2小时支线；开放与预约临行确认。</t>
        </is>
      </c>
      <c r="F103" s="57" t="inlineStr">
        <is>
          <t>海港城市的历史不只有战争，馆藏和建筑还能看到考古、艺术与近代文化的交汇。走进展厅，可以给一路的遗址参观建立更宽的背景。</t>
        </is>
      </c>
      <c r="G103" s="57" t="inlineStr">
        <is>
          <t>https://www.dljp.gov.cn/zjjp/016002/016002004/016002004003/20251103/c6e7988e-f57d-4608-93d1-8fcb75137a29.html
https://whly.ln.gov.cn/whly/zwgk/tzgg/2025021816133758254/2025021816131242414.pdf</t>
        </is>
      </c>
      <c r="H103" s="59" t="inlineStr">
        <is>
          <t>查看经典实景图片（百度图片搜索）</t>
        </is>
      </c>
      <c r="I103" s="59" t="inlineStr">
        <is>
          <t>打开景点图文资料</t>
        </is>
      </c>
    </row>
    <row r="104" ht="62" customHeight="1">
      <c r="A104" s="56" t="inlineStr">
        <is>
          <t>旅顺日俄监狱旧址</t>
        </is>
      </c>
      <c r="B104" s="56" t="inlineStr">
        <is>
          <t>仅候选，未计全部支线里程</t>
        </is>
      </c>
      <c r="C104" s="56" t="inlineStr"/>
      <c r="D104" s="56" t="inlineStr">
        <is>
          <t>大连</t>
        </is>
      </c>
      <c r="E104" s="56" t="inlineStr">
        <is>
          <t>约2小时支线；与旅顺博物馆择一或组合。</t>
        </is>
      </c>
      <c r="F104" s="56" t="inlineStr">
        <is>
          <t>牢房与院落的真实尺度，让近代侵略史中的压迫变得具体。这里不是轻松的景点，却能为大连这座海港城市补上重要的历史背景。</t>
        </is>
      </c>
      <c r="G104" s="56" t="inlineStr">
        <is>
          <t>https://whly.ln.gov.cn/whly/wlzt/lnww/zdwwbhdw/BF98CEBFFF494E2D94982826753220D3/index.shtml
https://www.ln.gov.cn/web/sqgk/whly/ajjq/4ajq/2025101516262562384/index.shtml</t>
        </is>
      </c>
      <c r="H104" s="58" t="inlineStr">
        <is>
          <t>查看经典实景图片（百度图片搜索）</t>
        </is>
      </c>
      <c r="I104" s="58" t="inlineStr">
        <is>
          <t>打开景点图文资料</t>
        </is>
      </c>
    </row>
    <row r="105" ht="62" customHeight="1">
      <c r="A105" s="57" t="inlineStr">
        <is>
          <t>烟台山近代建筑群</t>
        </is>
      </c>
      <c r="B105" s="57" t="inlineStr">
        <is>
          <t>仅候选，未计全部支线里程</t>
        </is>
      </c>
      <c r="C105" s="57" t="inlineStr"/>
      <c r="D105" s="57" t="inlineStr">
        <is>
          <t>烟台</t>
        </is>
      </c>
      <c r="E105" s="57" t="inlineStr">
        <is>
          <t>约2小时；与朝阳街真实历史建筑择段组合。</t>
        </is>
      </c>
      <c r="F105" s="57" t="inlineStr">
        <is>
          <t>领事馆旧址、山林与海港挤在一个小山头上，烟台开埠史变得可以步行阅读。建筑样式背后，是近代贸易与中外交流的痕迹。</t>
        </is>
      </c>
      <c r="G105" s="57" t="inlineStr">
        <is>
          <t>https://whlyj.yantai.gov.cn/art/2025/7/7/art_42223_2919675.html</t>
        </is>
      </c>
      <c r="H105" s="59" t="inlineStr">
        <is>
          <t>查看经典实景图片（百度图片搜索）</t>
        </is>
      </c>
      <c r="I105" s="59" t="inlineStr">
        <is>
          <t>打开景点图文资料</t>
        </is>
      </c>
    </row>
    <row r="106" ht="62" customHeight="1">
      <c r="A106" s="56" t="inlineStr">
        <is>
          <t>盘锦辽河口红海滩</t>
        </is>
      </c>
      <c r="B106" s="56" t="inlineStr">
        <is>
          <t>仅候选，未计全部支线里程</t>
        </is>
      </c>
      <c r="C106" s="56" t="inlineStr"/>
      <c r="D106" s="56" t="inlineStr">
        <is>
          <t>营口</t>
        </is>
      </c>
      <c r="E106" s="56" t="inlineStr">
        <is>
          <t>半天支线；9月可能有红色景观，但色泽随当年气候变化。</t>
        </is>
      </c>
      <c r="F106" s="56" t="inlineStr">
        <is>
          <t>碱蓬在秋季变色，滩涂像被铺上红色绒毯。更值得看的，是盐生植物、河口水系与候鸟之间的生态关系。</t>
        </is>
      </c>
      <c r="G106" s="56" t="inlineStr">
        <is>
          <t>https://www.panjin.gov.cn/html/3057/
https://www.panjin.gov.cn/html/3057/2026-02-19/content-150214.html</t>
        </is>
      </c>
      <c r="H106" s="58" t="inlineStr">
        <is>
          <t>查看经典实景图片（百度图片搜索）</t>
        </is>
      </c>
      <c r="I106" s="58" t="inlineStr">
        <is>
          <t>打开景点图文资料</t>
        </is>
      </c>
    </row>
    <row r="107" ht="62" customHeight="1">
      <c r="A107" s="57" t="inlineStr">
        <is>
          <t>老龙头长城遗址</t>
        </is>
      </c>
      <c r="B107" s="57" t="inlineStr">
        <is>
          <t>仅候选，未计全部支线里程</t>
        </is>
      </c>
      <c r="C107" s="57" t="inlineStr"/>
      <c r="D107" s="57" t="inlineStr">
        <is>
          <t>秦皇岛</t>
        </is>
      </c>
      <c r="E107" s="57" t="inlineStr">
        <is>
          <t>约2小时；不把全部建筑当成未经改动的明代原物。</t>
        </is>
      </c>
      <c r="F107" s="57" t="inlineStr">
        <is>
          <t>长城在海岸边收束，军事工程与海浪交接的画面很有力量。这里既有历史遗存，也有后期修复，了解两者的区别，参观才更有收获。</t>
        </is>
      </c>
      <c r="G107" s="57" t="inlineStr">
        <is>
          <t>https://whly.tj.gov.cn/WZWSREL3Rqc3dsenh3L2pnYm4vd2h0ai9qZ3p0LzIwMjQwNi90MjAyNDA2MjZfNjY2MTExNC5odG1s
https://wenwu.hebei.gov.cn/system/2026/05/07/030382602.shtml</t>
        </is>
      </c>
      <c r="H107" s="59" t="inlineStr">
        <is>
          <t>查看经典实景图片（百度图片搜索）</t>
        </is>
      </c>
      <c r="I107" s="59" t="inlineStr">
        <is>
          <t>打开景点图文资料</t>
        </is>
      </c>
    </row>
    <row r="108" ht="62" customHeight="1">
      <c r="A108" s="56" t="inlineStr">
        <is>
          <t>荣成海草房村落</t>
        </is>
      </c>
      <c r="B108" s="56" t="inlineStr">
        <is>
          <t>仅候选，未计全部支线里程</t>
        </is>
      </c>
      <c r="C108" s="56" t="inlineStr"/>
      <c r="D108" s="56" t="inlineStr">
        <is>
          <t>威海</t>
        </is>
      </c>
      <c r="E108" s="56" t="inlineStr">
        <is>
          <t>约2小时支线；具体村落和可参观房屋临行核定。</t>
        </is>
      </c>
      <c r="F108" s="56" t="inlineStr">
        <is>
          <t>厚厚海草铺成的屋顶，与石墙一起应对海风和寒冷。看这样的民居，能理解建筑并非随意装饰，而是当地材料与生活经验的结晶。</t>
        </is>
      </c>
      <c r="G108" s="56" t="inlineStr">
        <is>
          <t>https://www.sdxc.gov.cn/jzyl/agzyjyjd/202411/t20241125_15152645.htm
https://zhuanti.mct.gov.cn/xcsshfghlxj/jpxl/detail/9163.html</t>
        </is>
      </c>
      <c r="H108" s="58" t="inlineStr">
        <is>
          <t>查看经典实景图片（百度图片搜索）</t>
        </is>
      </c>
      <c r="I108" s="58" t="inlineStr">
        <is>
          <t>打开景点图文资料</t>
        </is>
      </c>
    </row>
    <row r="109" ht="62" customHeight="1">
      <c r="A109" s="57" t="inlineStr">
        <is>
          <t>蓬莱阁历史建筑群</t>
        </is>
      </c>
      <c r="B109" s="57" t="inlineStr">
        <is>
          <t>仅候选，未计全部支线里程</t>
        </is>
      </c>
      <c r="C109" s="57" t="inlineStr"/>
      <c r="D109" s="57" t="inlineStr">
        <is>
          <t>烟台</t>
        </is>
      </c>
      <c r="E109" s="57" t="inlineStr">
        <is>
          <t>约2—3小时支线；海市蜃楼不是可预约的景观。</t>
        </is>
      </c>
      <c r="F109" s="57" t="inlineStr">
        <is>
          <t>楼阁临海，神话与古代海防、航海历史在这里重叠。它值得去，不是因为传说会成真，而是海上想象与真实历史同时留下了建筑和文字。</t>
        </is>
      </c>
      <c r="G109" s="57" t="inlineStr">
        <is>
          <t>https://www.mct.gov.cn/wlbphone/wlbydd/xxfb/qglb/sd/202402/t20240222_951383.html</t>
        </is>
      </c>
      <c r="H109" s="59" t="inlineStr">
        <is>
          <t>查看经典实景图片（百度图片搜索）</t>
        </is>
      </c>
      <c r="I109" s="59" t="inlineStr">
        <is>
          <t>打开景点图文资料</t>
        </is>
      </c>
    </row>
    <row r="110" ht="62" customHeight="1">
      <c r="A110" s="56" t="inlineStr">
        <is>
          <t>青岛八大关</t>
        </is>
      </c>
      <c r="B110" s="56" t="inlineStr">
        <is>
          <t>仅候选，未计全部支线里程</t>
        </is>
      </c>
      <c r="C110" s="56" t="inlineStr"/>
      <c r="D110" s="56" t="inlineStr">
        <is>
          <t>青岛</t>
        </is>
      </c>
      <c r="E110" s="56" t="inlineStr">
        <is>
          <t>约2—3小时；避免把新开商业项目作为历史原物。</t>
        </is>
      </c>
      <c r="F110" s="56" t="inlineStr">
        <is>
          <t>林荫道路和近代别墅展示了多种建筑语言。它适合用散步的速度看城市：屋顶、窗框、围墙与树木，都会透露近代青岛的生活史。</t>
        </is>
      </c>
      <c r="G110" s="56" t="inlineStr">
        <is>
          <t>https://www.qingdao.gov.cn/yfqd/qdwl/cjfw/wyqtsjd/202009/t20200910_521991.shtml</t>
        </is>
      </c>
      <c r="H110" s="58" t="inlineStr">
        <is>
          <t>查看经典实景图片（百度图片搜索）</t>
        </is>
      </c>
      <c r="I110" s="58" t="inlineStr">
        <is>
          <t>打开景点图文资料</t>
        </is>
      </c>
    </row>
    <row r="111" ht="62" customHeight="1">
      <c r="A111" s="57" t="inlineStr">
        <is>
          <t>鸭绿江口湿地</t>
        </is>
      </c>
      <c r="B111" s="57" t="inlineStr">
        <is>
          <t>仅候选，未计全部支线里程</t>
        </is>
      </c>
      <c r="C111" s="57" t="inlineStr"/>
      <c r="D111" s="57" t="inlineStr">
        <is>
          <t>丹东</t>
        </is>
      </c>
      <c r="E111" s="57" t="inlineStr">
        <is>
          <t>半天候选；当前9月到访，鸟种和数量不能预先保证。</t>
        </is>
      </c>
      <c r="F111" s="57" t="inlineStr">
        <is>
          <t>河口泥滩是迁徙鸟类的重要补给站。退潮后露出的滩面看似空旷，细看却有觅食、奔走与飞翔，一整套生命活动都依赖潮汐。</t>
        </is>
      </c>
      <c r="G111" s="57" t="inlineStr">
        <is>
          <t>https://www.ln.gov.cn/web/ywdt/jrln/wzxx2018/2024101608250478398/index.shtml
https://www.eco.gov.cn/news_info/40392.html</t>
        </is>
      </c>
      <c r="H111" s="59" t="inlineStr">
        <is>
          <t>查看经典实景图片（百度图片搜索）</t>
        </is>
      </c>
      <c r="I111" s="59" t="inlineStr">
        <is>
          <t>打开景点图文资料</t>
        </is>
      </c>
    </row>
    <row r="112" ht="62" customHeight="1">
      <c r="A112" s="56" t="inlineStr">
        <is>
          <t>黄河口湿地</t>
        </is>
      </c>
      <c r="B112" s="56" t="inlineStr">
        <is>
          <t>仅候选，未计全部支线里程</t>
        </is>
      </c>
      <c r="C112" s="56" t="inlineStr"/>
      <c r="D112" s="56" t="inlineStr">
        <is>
          <t>东营</t>
        </is>
      </c>
      <c r="E112" s="56" t="inlineStr">
        <is>
          <t>半天至1天；河海分界不保证每天清晰可见。</t>
        </is>
      </c>
      <c r="F112" s="56" t="inlineStr">
        <is>
          <t>河流携带的泥沙在这里不断创造新土地。芦苇、水鸟与河海交汇不是三件孤立的风景，而是同一个正在发生的地理过程。</t>
        </is>
      </c>
      <c r="G112" s="56" t="inlineStr">
        <is>
          <t>https://www.forestry.gov.cn/c/www/dfdt/687614.jhtml
https://www.forestry.gov.cn/c/www/dfdt/361533.jhtml</t>
        </is>
      </c>
      <c r="H112" s="58" t="inlineStr">
        <is>
          <t>查看经典实景图片（百度图片搜索）</t>
        </is>
      </c>
      <c r="I112" s="58" t="inlineStr">
        <is>
          <t>打开景点图文资料</t>
        </is>
      </c>
    </row>
    <row r="113" ht="62" customHeight="1">
      <c r="A113" s="57" t="inlineStr">
        <is>
          <t>上海外滩历史建筑群</t>
        </is>
      </c>
      <c r="B113" s="57" t="inlineStr">
        <is>
          <t>仅候选，未计全部支线里程</t>
        </is>
      </c>
      <c r="C113" s="57" t="inlineStr"/>
      <c r="D113" s="57" t="inlineStr">
        <is>
          <t>上海</t>
        </is>
      </c>
      <c r="E113" s="57" t="inlineStr">
        <is>
          <t>约2—3小时；市区优先公共交通，汽车留在住宿地。</t>
        </is>
      </c>
      <c r="F113" s="57" t="inlineStr">
        <is>
          <t>黄浦江边的银行、商行旧建筑，记录了近代上海与世界贸易的联系。抬头看建筑，再看对岸天际线，能感到城市不同年代的叠加。</t>
        </is>
      </c>
      <c r="G113" s="57" t="inlineStr">
        <is>
          <t>https://zjjcmspublic.oss-cn-hangzhou-zwynet-d01-a.internet.cloud.zj.gov.cn/jcms_files/jcms1/web3600/site/attach/0/e2d40a037c0c4330aca47b001867c579.pdf
https://www.shcm.gov.cn/shcm/750fc970-982a-4c7b-a760-b1eae6db2f56/10ee6458-539b-4719-b3d8-85f0792e4094/%E3%80%90%E6%8A%A5%E6%89%B9%E5%89%8D%E5%85%AC%E7%A4%BA%E3%80%91%E5%B4%87%E6%98%8E%E7%94%9F%E6%80%81%E5%B2%9B%E7%8E%AF%E5%B2%9B%E9%98%B2%E6%B1%9B%E6%8F%90%E6%A0%87%E4%BA%8C%E6%9C%9F%E5%B7%A5%E7%A8%8B%EF%BC%88%E5%A5%9A%E5%AE%B6%E6%B8%AF~%E6%8A%A4%E9%B2%9F%E8%B7%AF%EF%BC%8920210425-%E6%B6%82%E9%BB%91.pdf</t>
        </is>
      </c>
      <c r="H113" s="59" t="inlineStr">
        <is>
          <t>查看经典实景图片（百度图片搜索）</t>
        </is>
      </c>
      <c r="I113" s="59" t="inlineStr">
        <is>
          <t>打开景点图文资料</t>
        </is>
      </c>
    </row>
    <row r="114" ht="62" customHeight="1">
      <c r="A114" s="56" t="inlineStr">
        <is>
          <t>上海崇明东滩开放观鸟区</t>
        </is>
      </c>
      <c r="B114" s="56" t="inlineStr">
        <is>
          <t>仅候选，未计全部支线里程</t>
        </is>
      </c>
      <c r="C114" s="56" t="inlineStr"/>
      <c r="D114" s="56" t="inlineStr">
        <is>
          <t>上海</t>
        </is>
      </c>
      <c r="E114" s="56" t="inlineStr">
        <is>
          <t>半天至1天支线；须核对具体开放观鸟点与交通。</t>
        </is>
      </c>
      <c r="F114" s="56" t="inlineStr">
        <is>
          <t>长江入海口的潮滩是许多迁徙鸟类的重要停歇地。它让人看到河流、海洋与候鸟之间的连续关系，适合从城市转入自然观察。</t>
        </is>
      </c>
      <c r="G114" s="56" t="inlineStr">
        <is>
          <t>https://www.shcm.gov.cn/xwzx/002009/20240829/2d711c68-925d-45fc-aa8b-4c9ba057aa6d.html
https://www.shcm.gov.cn/xwzx/002003/20240914/e1e78c1e-2d0a-4ad2-9622-22e63cfa027e.html</t>
        </is>
      </c>
      <c r="H114" s="58" t="inlineStr">
        <is>
          <t>查看经典实景图片（百度图片搜索）</t>
        </is>
      </c>
      <c r="I114" s="58" t="inlineStr">
        <is>
          <t>打开景点图文资料</t>
        </is>
      </c>
    </row>
    <row r="115" ht="62" customHeight="1">
      <c r="A115" s="57" t="inlineStr">
        <is>
          <t>东台条子泥</t>
        </is>
      </c>
      <c r="B115" s="57" t="inlineStr">
        <is>
          <t>仅候选，未计全部支线里程</t>
        </is>
      </c>
      <c r="C115" s="57" t="inlineStr"/>
      <c r="D115" s="57" t="inlineStr">
        <is>
          <t>盐城</t>
        </is>
      </c>
      <c r="E115" s="57" t="inlineStr">
        <is>
          <t>半天；车停开放停车区，不走入湿地核心地。</t>
        </is>
      </c>
      <c r="F115" s="57" t="inlineStr">
        <is>
          <t>潮水每天改变这片泥滩的面积，而迁徙鸟类跟着潮汐安排觅食。它像一间没有屋顶的生态课堂，越耐心越能看到细节。</t>
        </is>
      </c>
      <c r="G115" s="57" t="inlineStr">
        <is>
          <t>https://www.yancheng.gov.cn/art/2023/9/21/art_34164_4060389.html
https://www.dongtai.gov.cn/art/2026/6/23/art_7905_4433292.html</t>
        </is>
      </c>
      <c r="H115" s="59" t="inlineStr">
        <is>
          <t>查看经典实景图片（百度图片搜索）</t>
        </is>
      </c>
      <c r="I115" s="59" t="inlineStr">
        <is>
          <t>打开景点图文资料</t>
        </is>
      </c>
    </row>
    <row r="116" ht="62" customHeight="1">
      <c r="A116" s="56" t="inlineStr">
        <is>
          <t>东极岛传统渔村海岸</t>
        </is>
      </c>
      <c r="B116" s="56" t="inlineStr">
        <is>
          <t>仅候选，未计全部支线里程</t>
        </is>
      </c>
      <c r="C116" s="56" t="inlineStr"/>
      <c r="D116" s="56" t="inlineStr">
        <is>
          <t>舟山</t>
        </is>
      </c>
      <c r="E116" s="56" t="inlineStr">
        <is>
          <t>需另加1—2天候选；乘船，风浪可能停航，不计入已定180天必游。</t>
        </is>
      </c>
      <c r="F116" s="56" t="inlineStr">
        <is>
          <t>石屋沿坡而建，风、浪和交通距离塑造了海岛生活。这里适合多住一晚，体会海岛节奏，而不是只追求一个晨光机位。</t>
        </is>
      </c>
      <c r="G116" s="56" t="inlineStr">
        <is>
          <t>https://www.zhoushan.gov.cn/art/2023/5/4/art_1229789499_70501.html
https://www.zhoushan.gov.cn/module/download/downfile.jsp?classid=0&amp;filename=f9cf8f1a99e043da992cb0694d8b58c3.pdf</t>
        </is>
      </c>
      <c r="H116" s="58" t="inlineStr">
        <is>
          <t>查看经典实景图片（百度图片搜索）</t>
        </is>
      </c>
      <c r="I116" s="58" t="inlineStr">
        <is>
          <t>打开景点图文资料</t>
        </is>
      </c>
    </row>
    <row r="117" ht="62" customHeight="1">
      <c r="A117" s="57" t="inlineStr">
        <is>
          <t>南通濠河历史水系</t>
        </is>
      </c>
      <c r="B117" s="57" t="inlineStr">
        <is>
          <t>仅候选，未计全部支线里程</t>
        </is>
      </c>
      <c r="C117" s="57" t="inlineStr"/>
      <c r="D117" s="57" t="inlineStr">
        <is>
          <t>南通</t>
        </is>
      </c>
      <c r="E117" s="57" t="inlineStr">
        <is>
          <t>约2—3小时；现代灯光秀不列核心景点。</t>
        </is>
      </c>
      <c r="F117" s="57" t="inlineStr">
        <is>
          <t>环城水系把南通的城与水连接起来。沿河慢走，能看到城市扩展中保留的空间关系，也适合为密集转场留出一段轻松时间。</t>
        </is>
      </c>
      <c r="G117" s="57" t="inlineStr">
        <is>
          <t>https://nyncj.nantong.gov.cn/ntsnwx/stly/content/21122d7c-b3a9-4829-b2df-fb3e3cfaaa57.html
https://www.yueyang.gov.cn/hbj/uploadfiles/202408/2024082210272514929.pdf</t>
        </is>
      </c>
      <c r="H117" s="59" t="inlineStr">
        <is>
          <t>查看经典实景图片（百度图片搜索）</t>
        </is>
      </c>
      <c r="I117" s="59" t="inlineStr">
        <is>
          <t>打开景点图文资料</t>
        </is>
      </c>
    </row>
    <row r="118" ht="62" customHeight="1">
      <c r="A118" s="56" t="inlineStr">
        <is>
          <t>大丰麋鹿保护区开放游览区</t>
        </is>
      </c>
      <c r="B118" s="56" t="inlineStr">
        <is>
          <t>仅候选，未计全部支线里程</t>
        </is>
      </c>
      <c r="C118" s="56" t="inlineStr"/>
      <c r="D118" s="56" t="inlineStr">
        <is>
          <t>盐城</t>
        </is>
      </c>
      <c r="E118" s="56" t="inlineStr">
        <is>
          <t>半天支线；麋鹿重引入与保护设施不属于仿造主题景观。</t>
        </is>
      </c>
      <c r="F118" s="56" t="inlineStr">
        <is>
          <t>曾在中国野外消失的麋鹿重新回到黄海湿地，背后是一段长期保护与恢复的故事。看鹿之外，更值得了解栖息地为何重要。</t>
        </is>
      </c>
      <c r="G118" s="56" t="inlineStr">
        <is>
          <t>https://www.xinjiang.gov.cn/xinjiang/dzdt/202401/3adb77771923451782f4fbfb53841799.shtml
https://www.xjhc.gov.cn/xjhc/c113324/202410/9e6ffe212e144d68aaff52122de0f158.shtml</t>
        </is>
      </c>
      <c r="H118" s="58" t="inlineStr">
        <is>
          <t>查看经典实景图片（百度图片搜索）</t>
        </is>
      </c>
      <c r="I118" s="58" t="inlineStr">
        <is>
          <t>打开景点图文资料</t>
        </is>
      </c>
    </row>
    <row r="119" ht="62" customHeight="1">
      <c r="A119" s="57" t="inlineStr">
        <is>
          <t>宁波保国寺古建筑</t>
        </is>
      </c>
      <c r="B119" s="57" t="inlineStr">
        <is>
          <t>仅候选，未计全部支线里程</t>
        </is>
      </c>
      <c r="C119" s="57" t="inlineStr"/>
      <c r="D119" s="57" t="inlineStr">
        <is>
          <t>宁波</t>
        </is>
      </c>
      <c r="E119" s="57" t="inlineStr">
        <is>
          <t>约2小时支线；不以香火或现代设施为主要看点。</t>
        </is>
      </c>
      <c r="F119" s="57" t="inlineStr">
        <is>
          <t>古木构把看似普通的梁、柱与斗拱变成一套精密结构。对建筑感兴趣的人，在这里能看到木材如何承担空间，也能理解文物保护为什么细致。</t>
        </is>
      </c>
      <c r="G119" s="57" t="inlineStr">
        <is>
          <t>https://zjjcmspublic.oss-cn-hangzhou-zwynet-d01-a.internet.cloud.zj.gov.cn/jcms_files/jcms1/web3432/site/attach/0/30b92a3c743f4b128f380454748d12e9.pdf
https://zjjcmspublic.oss-cn-hangzhou-zwynet-d01-a.internet.cloud.zj.gov.cn/jcms_files/jcms1/web3432/site/attach/0/5aae15e850f1416e89589ba2a18979f0.pdf</t>
        </is>
      </c>
      <c r="H119" s="59" t="inlineStr">
        <is>
          <t>查看经典实景图片（百度图片搜索）</t>
        </is>
      </c>
      <c r="I119" s="59" t="inlineStr">
        <is>
          <t>打开景点图文资料</t>
        </is>
      </c>
    </row>
    <row r="120" ht="62" customHeight="1">
      <c r="A120" s="56" t="inlineStr">
        <is>
          <t>宁波天一阁</t>
        </is>
      </c>
      <c r="B120" s="56" t="inlineStr">
        <is>
          <t>仅候选，未计全部支线里程</t>
        </is>
      </c>
      <c r="C120" s="56" t="inlineStr"/>
      <c r="D120" s="56" t="inlineStr">
        <is>
          <t>宁波</t>
        </is>
      </c>
      <c r="E120" s="56" t="inlineStr">
        <is>
          <t>约2—3小时；以古籍和历史建筑为核心。</t>
        </is>
      </c>
      <c r="F120" s="56" t="inlineStr">
        <is>
          <t>书怎样在潮湿、火灾和战乱风险中被保存下来？这座历史藏书楼能给出建筑与制度层面的答案。庭院中的安静，也让“知识传承”变得有温度。</t>
        </is>
      </c>
      <c r="G120" s="56" t="inlineStr">
        <is>
          <t>https://nbtygyh.haishu.gov.cn/sight_3_71.html
https://nbtygyh.haishu.gov.cn/sight_3_69.html</t>
        </is>
      </c>
      <c r="H120" s="58" t="inlineStr">
        <is>
          <t>查看经典实景图片（百度图片搜索）</t>
        </is>
      </c>
      <c r="I120" s="58" t="inlineStr">
        <is>
          <t>打开景点图文资料</t>
        </is>
      </c>
    </row>
    <row r="121" ht="62" customHeight="1">
      <c r="A121" s="57" t="inlineStr">
        <is>
          <t>宁海前童古镇</t>
        </is>
      </c>
      <c r="B121" s="57" t="inlineStr">
        <is>
          <t>仅候选，未计全部支线里程</t>
        </is>
      </c>
      <c r="C121" s="57" t="inlineStr"/>
      <c r="D121" s="57" t="inlineStr">
        <is>
          <t>象山</t>
        </is>
      </c>
      <c r="E121" s="57" t="inlineStr">
        <is>
          <t>半天支线；不追求进入全部民居。</t>
        </is>
      </c>
      <c r="F121" s="57" t="inlineStr">
        <is>
          <t>水渠、街巷与老宅把聚落组织得很有层次。这里适合看真实乡村如何把水引入生活，也能细读宗族、居住与传统建筑的关系。</t>
        </is>
      </c>
      <c r="G121" s="57" t="inlineStr">
        <is>
          <t>https://zjjcmspublic.oss-cn-hangzhou-zwynet-d01-a.internet.cloud.zj.gov.cn/jcms_files/jcms1/web3506/site/attach/zhz/uploads/562b2e4b35584a499028da3b8d409b40.pdf
https://zjjcmspublic.oss-cn-hangzhou-zwynet-d01-a.internet.cloud.zj.gov.cn/jcms_files/jcms1/web2984/site/attach/0/89542ae46ea847c4958623cf3ec49c4b.pdf</t>
        </is>
      </c>
      <c r="H121" s="59" t="inlineStr">
        <is>
          <t>查看经典实景图片（百度图片搜索）</t>
        </is>
      </c>
      <c r="I121" s="59" t="inlineStr">
        <is>
          <t>打开景点图文资料</t>
        </is>
      </c>
    </row>
    <row r="122" ht="62" customHeight="1">
      <c r="A122" s="56" t="inlineStr">
        <is>
          <t>普陀山历史寺院与海岸</t>
        </is>
      </c>
      <c r="B122" s="56" t="inlineStr">
        <is>
          <t>仅候选，未计全部支线里程</t>
        </is>
      </c>
      <c r="C122" s="56" t="inlineStr"/>
      <c r="D122" s="56" t="inlineStr">
        <is>
          <t>舟山</t>
        </is>
      </c>
      <c r="E122" s="56" t="inlineStr">
        <is>
          <t>1天支线；乘船上岛，汽车留在朱家尖，不画自驾跨海线。</t>
        </is>
      </c>
      <c r="F122" s="56" t="inlineStr">
        <is>
          <t>古寺、林木与海岸共同构成海上佛教文化的环境。历史寺院的院落尺度和礼拜氛围，比新建巨像更值得慢慢体会。</t>
        </is>
      </c>
      <c r="G122" s="56" t="inlineStr">
        <is>
          <t>https://www.zhoushan.gov.cn/art/2023/5/4/art_1229789499_70501.html
https://www.zhoushan.gov.cn/module/download/downfile.jsp?classid=0&amp;filename=f9cf8f1a99e043da992cb0694d8b58c3.pdf</t>
        </is>
      </c>
      <c r="H122" s="58" t="inlineStr">
        <is>
          <t>查看经典实景图片（百度图片搜索）</t>
        </is>
      </c>
      <c r="I122" s="58" t="inlineStr">
        <is>
          <t>打开景点图文资料</t>
        </is>
      </c>
    </row>
    <row r="123" ht="62" customHeight="1">
      <c r="A123" s="57" t="inlineStr">
        <is>
          <t>朱家尖大青山海岸</t>
        </is>
      </c>
      <c r="B123" s="57" t="inlineStr">
        <is>
          <t>仅候选，未计全部支线里程</t>
        </is>
      </c>
      <c r="C123" s="57" t="inlineStr"/>
      <c r="D123" s="57" t="inlineStr">
        <is>
          <t>舟山</t>
        </is>
      </c>
      <c r="E123" s="57" t="inlineStr">
        <is>
          <t>半天；朱家尖桥路可达，不保证私家车进全部路段。</t>
        </is>
      </c>
      <c r="F123" s="57" t="inlineStr">
        <is>
          <t>山坡、岬角与海湾在同一视野里展开，能读出舟山群岛的海岸形态。晴天与阴天各有层次，值得看的是山海地形，而非单一机位。</t>
        </is>
      </c>
      <c r="G123" s="57" t="inlineStr">
        <is>
          <t>https://www.ccgp-neimenggu.gov.cn/gpx-bid-file/150601/gpx-tender/2024/7/17/402881cc90b170830190be9e02af4f93.pdf?accessCode=54c6527fb441708a464689b64814f9d0
https://www.zhoushan.gov.cn/art/2023/5/4/art_1229789499_70501.html</t>
        </is>
      </c>
      <c r="H123" s="59" t="inlineStr">
        <is>
          <t>查看经典实景图片（百度图片搜索）</t>
        </is>
      </c>
      <c r="I123" s="59" t="inlineStr">
        <is>
          <t>打开景点图文资料</t>
        </is>
      </c>
    </row>
    <row r="124" ht="62" customHeight="1">
      <c r="A124" s="56" t="inlineStr">
        <is>
          <t>楠溪江苍坡古村</t>
        </is>
      </c>
      <c r="B124" s="56" t="inlineStr">
        <is>
          <t>仅候选，未计全部支线里程</t>
        </is>
      </c>
      <c r="C124" s="56" t="inlineStr"/>
      <c r="D124" s="56" t="inlineStr">
        <is>
          <t>温州</t>
        </is>
      </c>
      <c r="E124" s="56" t="inlineStr">
        <is>
          <t>半天支线；与雁荡山择一，避免一天塞入两条较长支线。</t>
        </is>
      </c>
      <c r="F124" s="56" t="inlineStr">
        <is>
          <t>古村与田野、水系相伴，耕读文化不是口号，而落实在街巷、池塘与建筑布局中。它让山海旅程多一段安静的乡土阅读。</t>
        </is>
      </c>
      <c r="G124" s="56" t="inlineStr">
        <is>
          <t>https://wl.wenzhou.gov.cn/art/2017/10/7/art_1642046_34553207.html</t>
        </is>
      </c>
      <c r="H124" s="58" t="inlineStr">
        <is>
          <t>查看经典实景图片（百度图片搜索）</t>
        </is>
      </c>
      <c r="I124" s="58" t="inlineStr">
        <is>
          <t>打开景点图文资料</t>
        </is>
      </c>
    </row>
    <row r="125" ht="62" customHeight="1">
      <c r="A125" s="57" t="inlineStr">
        <is>
          <t>温岭石塘传统渔村</t>
        </is>
      </c>
      <c r="B125" s="57" t="inlineStr">
        <is>
          <t>仅候选，未计全部支线里程</t>
        </is>
      </c>
      <c r="C125" s="57" t="inlineStr"/>
      <c r="D125" s="57" t="inlineStr">
        <is>
          <t>温州</t>
        </is>
      </c>
      <c r="E125" s="57" t="inlineStr">
        <is>
          <t>半天支线；与温州转场组合需核定额外公里。</t>
        </is>
      </c>
      <c r="F125" s="57" t="inlineStr">
        <is>
          <t>石屋依坡而建，窄巷与海风连在一起，材料和地形就是村庄的设计语言。这里值得细看真实渔村如何适应山海环境。</t>
        </is>
      </c>
      <c r="G125" s="57" t="inlineStr">
        <is>
          <t>https://zjjcmspublic.oss-cn-hangzhou-zwynet-d01-a.internet.cloud.zj.gov.cn/jcms_files/jcms1/web2634/site/attach/0/b8d930e57d48460e92796dfbfc28337f.pdf
https://dfz.zj.gov.cn/zlyz/ossfs/h5/DQ-K-331000-2019-001-0101/files/basic-html/page227.html</t>
        </is>
      </c>
      <c r="H125" s="59" t="inlineStr">
        <is>
          <t>查看经典实景图片（百度图片搜索）</t>
        </is>
      </c>
      <c r="I125" s="59" t="inlineStr">
        <is>
          <t>打开景点图文资料</t>
        </is>
      </c>
    </row>
    <row r="126" ht="62" customHeight="1">
      <c r="A126" s="56" t="inlineStr">
        <is>
          <t>盐城丹顶鹤湿地</t>
        </is>
      </c>
      <c r="B126" s="56" t="inlineStr">
        <is>
          <t>仅候选，未计全部支线里程</t>
        </is>
      </c>
      <c r="C126" s="56" t="inlineStr"/>
      <c r="D126" s="56" t="inlineStr">
        <is>
          <t>盐城</t>
        </is>
      </c>
      <c r="E126" s="56" t="inlineStr">
        <is>
          <t>半天；10月候鸟情况依实况，野生丹顶鹤数量不保证。</t>
        </is>
      </c>
      <c r="F126" s="56" t="inlineStr">
        <is>
          <t>大片芦苇和潮滩给候鸟提供了停歇地，也展示了滨海湿地的生态价值。这里值得带望远镜慢看，而不是为“保证看到一群鹤”去赶时间。</t>
        </is>
      </c>
      <c r="G126" s="56" t="inlineStr">
        <is>
          <t>https://sjfw.mct.gov.cn/site/dataservice/culdetails?curId=10&amp;id=34951
https://www.panjin.gov.cn/html/3057/2026-02-19/content-150214.html</t>
        </is>
      </c>
      <c r="H126" s="58" t="inlineStr">
        <is>
          <t>查看经典实景图片（百度图片搜索）</t>
        </is>
      </c>
      <c r="I126" s="58" t="inlineStr">
        <is>
          <t>打开景点图文资料</t>
        </is>
      </c>
    </row>
    <row r="127" ht="62" customHeight="1">
      <c r="A127" s="57" t="inlineStr">
        <is>
          <t>石浦渔港古城</t>
        </is>
      </c>
      <c r="B127" s="57" t="inlineStr">
        <is>
          <t>仅候选，未计全部支线里程</t>
        </is>
      </c>
      <c r="C127" s="57" t="inlineStr"/>
      <c r="D127" s="57" t="inlineStr">
        <is>
          <t>象山</t>
        </is>
      </c>
      <c r="E127" s="57" t="inlineStr">
        <is>
          <t>约2—3小时；渔港作业区不可随意进入。</t>
        </is>
      </c>
      <c r="F127" s="57" t="inlineStr">
        <is>
          <t>坡地街巷从山上向渔港伸展，房屋和码头讲的是同一种生活。它值得去，是因为海不是背景，而是居民谋生和组织城镇的核心。</t>
        </is>
      </c>
      <c r="G127" s="57" t="inlineStr">
        <is>
          <t>https://zjjcmspublic.oss-cn-hangzhou-zwynet-d01-a.internet.cloud.zj.gov.cn/jcms_files/jcms1/web3507/site/attach/0/8bb39bf97a464207b159ad7ef58124b0.pdf
https://zjjcmspublic.oss-cn-hangzhou-zwynet-d01-a.internet.cloud.zj.gov.cn/jcms_files/jcms1/web3600/site/attach/0/e2d40a037c0c4330aca47b001867c579.pdf</t>
        </is>
      </c>
      <c r="H127" s="59" t="inlineStr">
        <is>
          <t>查看经典实景图片（百度图片搜索）</t>
        </is>
      </c>
      <c r="I127" s="59" t="inlineStr">
        <is>
          <t>打开景点图文资料</t>
        </is>
      </c>
    </row>
    <row r="128" ht="62" customHeight="1">
      <c r="A128" s="56" t="inlineStr">
        <is>
          <t>福鼎太姥山</t>
        </is>
      </c>
      <c r="B128" s="56" t="inlineStr">
        <is>
          <t>仅候选，未计全部支线里程</t>
        </is>
      </c>
      <c r="C128" s="56" t="inlineStr"/>
      <c r="D128" s="56" t="inlineStr">
        <is>
          <t>霞浦</t>
        </is>
      </c>
      <c r="E128" s="56" t="inlineStr">
        <is>
          <t>半天至1天支线；山地游览需调整当日转场。</t>
        </is>
      </c>
      <c r="F128" s="56" t="inlineStr">
        <is>
          <t>花岗岩峰林与海边湿润环境相遇，石缝、洞穴和远海视野各有看点。步道里不断变化的空间，比一张远景照片更能体现它的趣味。</t>
        </is>
      </c>
      <c r="G128" s="56" t="inlineStr">
        <is>
          <t>https://tjj.fj.gov.cn/tongjinianjian/dz07/html/0100c.htm
https://tjj.fj.gov.cn/tongjinianjian/dz06/html/0100c.htm</t>
        </is>
      </c>
      <c r="H128" s="58" t="inlineStr">
        <is>
          <t>查看经典实景图片（百度图片搜索）</t>
        </is>
      </c>
      <c r="I128" s="58" t="inlineStr">
        <is>
          <t>打开景点图文资料</t>
        </is>
      </c>
    </row>
    <row r="129" ht="62" customHeight="1">
      <c r="A129" s="57" t="inlineStr">
        <is>
          <t>舟山定海古城历史街区</t>
        </is>
      </c>
      <c r="B129" s="57" t="inlineStr">
        <is>
          <t>仅候选，未计全部支线里程</t>
        </is>
      </c>
      <c r="C129" s="57" t="inlineStr"/>
      <c r="D129" s="57" t="inlineStr">
        <is>
          <t>舟山</t>
        </is>
      </c>
      <c r="E129" s="57" t="inlineStr">
        <is>
          <t>约2小时；本岛自驾可达，具体停车临行核定。</t>
        </is>
      </c>
      <c r="F129" s="57" t="inlineStr">
        <is>
          <t>岛城的街巷把海港贸易与近代海防史串起来。它为舟山补上一层文化背景，让旅行不仅是过桥和找沙滩。</t>
        </is>
      </c>
      <c r="G129" s="57" t="inlineStr">
        <is>
          <t>https://www.zhoushan.gov.cn/art/2023/5/4/art_1229789499_70501.html
https://zjjcmspublic.oss-cn-hangzhou-zwynet-d01-a.internet.cloud.zj.gov.cn/jcms_files/jcms1/web2237/site/attach/0/19fec4d4602d46339789c5cb2b5d7055.pdf</t>
        </is>
      </c>
      <c r="H129" s="59" t="inlineStr">
        <is>
          <t>查看经典实景图片（百度图片搜索）</t>
        </is>
      </c>
      <c r="I129" s="59" t="inlineStr">
        <is>
          <t>打开景点图文资料</t>
        </is>
      </c>
    </row>
    <row r="130" ht="62" customHeight="1">
      <c r="A130" s="56" t="inlineStr">
        <is>
          <t>连云港海州古城历史街区</t>
        </is>
      </c>
      <c r="B130" s="56" t="inlineStr">
        <is>
          <t>仅候选，未计全部支线里程</t>
        </is>
      </c>
      <c r="C130" s="56" t="inlineStr"/>
      <c r="D130" s="56" t="inlineStr">
        <is>
          <t>连云港</t>
        </is>
      </c>
      <c r="E130" s="56" t="inlineStr">
        <is>
          <t>约2小时候选；不要把整片商业街都视为原真古城。</t>
        </is>
      </c>
      <c r="F130" s="56" t="inlineStr">
        <is>
          <t>海港背后还有一座与区域交通、盐业和生活相关的老城。走街巷、看保留下来的建筑，会让沿海旅行不只剩沙滩和海鲜。</t>
        </is>
      </c>
      <c r="G130" s="56" t="inlineStr">
        <is>
          <t>https://www.lyg.gov.cn/zglygzfmhwz/whycbh/content/2c4a298f-58f8-4896-a95c-31c3dc912628.html
https://www.lyg.gov.cn/zglygzfmhwz/whycbh/content/2c4a298f-58f8-4896-a95c-31c3dc912628.shtml</t>
        </is>
      </c>
      <c r="H130" s="58" t="inlineStr">
        <is>
          <t>查看经典实景图片（百度图片搜索）</t>
        </is>
      </c>
      <c r="I130" s="58" t="inlineStr">
        <is>
          <t>打开景点图文资料</t>
        </is>
      </c>
    </row>
    <row r="131" ht="62" customHeight="1">
      <c r="A131" s="57" t="inlineStr">
        <is>
          <t>连云港连岛海岸</t>
        </is>
      </c>
      <c r="B131" s="57" t="inlineStr">
        <is>
          <t>仅候选，未计全部支线里程</t>
        </is>
      </c>
      <c r="C131" s="57" t="inlineStr"/>
      <c r="D131" s="57" t="inlineStr">
        <is>
          <t>连云港</t>
        </is>
      </c>
      <c r="E131" s="57" t="inlineStr">
        <is>
          <t>约2—3小时；桥路可达区域与海岸开放另核。</t>
        </is>
      </c>
      <c r="F131" s="57" t="inlineStr">
        <is>
          <t>海湾与岩岸之间能看到沙滩、港口和岛屿环境的差异。这里适合短时间看海岸地形，让一路转场有一次真正的海边停留。</t>
        </is>
      </c>
      <c r="G131" s="57" t="inlineStr">
        <is>
          <t>https://www.ln.gov.cn/web/sqgk/whly/ajjq/4ajq/2025101516241748629/index.shtml</t>
        </is>
      </c>
      <c r="H131" s="59" t="inlineStr">
        <is>
          <t>查看经典实景图片（百度图片搜索）</t>
        </is>
      </c>
      <c r="I131" s="59" t="inlineStr">
        <is>
          <t>打开景点图文资料</t>
        </is>
      </c>
    </row>
    <row r="132" ht="62" customHeight="1">
      <c r="A132" s="56" t="inlineStr">
        <is>
          <t>雁荡山</t>
        </is>
      </c>
      <c r="B132" s="56" t="inlineStr">
        <is>
          <t>仅候选，未计全部支线里程</t>
        </is>
      </c>
      <c r="C132" s="56" t="inlineStr"/>
      <c r="D132" s="56" t="inlineStr">
        <is>
          <t>温州</t>
        </is>
      </c>
      <c r="E132" s="56" t="inlineStr">
        <is>
          <t>半天至1天支线；多景区不能当成一处快速打卡。</t>
        </is>
      </c>
      <c r="F132" s="56" t="inlineStr">
        <is>
          <t>岩峰、洞穴和瀑布把火山活动的遗产变成今天的山水。它的趣味在于形态多变，也适合把地质知识与轻量徒步结合。</t>
        </is>
      </c>
      <c r="G132" s="56" t="inlineStr">
        <is>
          <t>https://www.eco.gov.cn/news_info/40316.html
https://www.ezhejiang.gov.cn/2020-06/03/c_497516.htm</t>
        </is>
      </c>
      <c r="H132" s="58" t="inlineStr">
        <is>
          <t>查看经典实景图片（百度图片搜索）</t>
        </is>
      </c>
      <c r="I132" s="58" t="inlineStr">
        <is>
          <t>打开景点图文资料</t>
        </is>
      </c>
    </row>
    <row r="133" ht="62" customHeight="1">
      <c r="A133" s="57" t="inlineStr">
        <is>
          <t>霞浦东壁村</t>
        </is>
      </c>
      <c r="B133" s="57" t="inlineStr">
        <is>
          <t>仅候选，未计全部支线里程</t>
        </is>
      </c>
      <c r="C133" s="57" t="inlineStr"/>
      <c r="D133" s="57" t="inlineStr">
        <is>
          <t>霞浦</t>
        </is>
      </c>
      <c r="E133" s="57" t="inlineStr">
        <is>
          <t>约2小时；日落受天气影响，停车不要占村民通道。</t>
        </is>
      </c>
      <c r="F133" s="57" t="inlineStr">
        <is>
          <t>村庄面向海湾，岸线、渔业与坡地建筑形成层次。傍晚值得坐下来等光线，也值得看看旅游热闹背后的真实渔村生活。</t>
        </is>
      </c>
      <c r="G133" s="57" t="inlineStr">
        <is>
          <t>https://www.fj.gov.cn/xwdt/mszx/202602/t20260215_7099368.htm
https://www.fujian.gov.cn/zwgk/ztzl/sxzygwzxsgzx/sdjj/wvjj/202506/t20250616_6927515.htm</t>
        </is>
      </c>
      <c r="H133" s="59" t="inlineStr">
        <is>
          <t>查看经典实景图片（百度图片搜索）</t>
        </is>
      </c>
      <c r="I133" s="59" t="inlineStr">
        <is>
          <t>打开景点图文资料</t>
        </is>
      </c>
    </row>
    <row r="134" ht="62" customHeight="1">
      <c r="A134" s="56" t="inlineStr">
        <is>
          <t>霞浦北岐滩涂</t>
        </is>
      </c>
      <c r="B134" s="56" t="inlineStr">
        <is>
          <t>仅候选，未计全部支线里程</t>
        </is>
      </c>
      <c r="C134" s="56" t="inlineStr"/>
      <c r="D134" s="56" t="inlineStr">
        <is>
          <t>霞浦</t>
        </is>
      </c>
      <c r="E134" s="56" t="inlineStr">
        <is>
          <t>约2小时；日出、色彩与渔船活动不能保证同时出现。</t>
        </is>
      </c>
      <c r="F134" s="56" t="inlineStr">
        <is>
          <t>潮水、养殖竹竿和渔船共同把滩涂画成线条与色块。这种风景有自然，也有真实生产；先理解潮汐，再看照片，会更有意思。</t>
        </is>
      </c>
      <c r="G134" s="56" t="inlineStr">
        <is>
          <t>https://wlt.fujian.gov.cn/wldt/btdt/202507/t20250717_6968242.htm
https://www.mct.gov.cn/wlbphone/wlbydd/xxfb/qglb/fj/202304/t20230414_943076.html</t>
        </is>
      </c>
      <c r="H134" s="58" t="inlineStr">
        <is>
          <t>查看经典实景图片（百度图片搜索）</t>
        </is>
      </c>
      <c r="I134" s="58" t="inlineStr">
        <is>
          <t>打开景点图文资料</t>
        </is>
      </c>
    </row>
    <row r="135" ht="62" customHeight="1">
      <c r="A135" s="57" t="inlineStr">
        <is>
          <t>南靖田螺坑土楼群</t>
        </is>
      </c>
      <c r="B135" s="57" t="inlineStr">
        <is>
          <t>已排／按条件择一</t>
        </is>
      </c>
      <c r="C135" s="57" t="inlineStr">
        <is>
          <t>D166 2031-10-22</t>
        </is>
      </c>
      <c r="D135" s="57" t="inlineStr">
        <is>
          <t>南靖书洋</t>
        </is>
      </c>
      <c r="E135" s="57" t="inlineStr">
        <is>
          <t>厦门之后转入南靖书洋，住1晚；下一天去东山。只选田螺坑这一组，不把永定和云水谣全部打包。</t>
        </is>
      </c>
      <c r="F135" s="57" t="inlineStr">
        <is>
          <t>一座方楼与几座圆楼依山布置，远看有秩序，走近才看清一家人怎样围着共同院落生活。厚墙、木构、院落与山地耕作，把居住、防御和家族关系装进了同一组建筑。</t>
        </is>
      </c>
      <c r="G135" s="57" t="inlineStr">
        <is>
          <t>https://fgw.fj.gov.cn/ztzl/fjys/fjys/202311/t20231109_6293087.htm</t>
        </is>
      </c>
      <c r="H135" s="59" t="inlineStr">
        <is>
          <t>查看经典实景图片（百度图片搜索）</t>
        </is>
      </c>
      <c r="I135" s="59" t="inlineStr">
        <is>
          <t>打开景点图文资料</t>
        </is>
      </c>
    </row>
    <row r="136" ht="62" customHeight="1">
      <c r="A136" s="56" t="inlineStr">
        <is>
          <t>开平自力村碉楼</t>
        </is>
      </c>
      <c r="B136" s="56" t="inlineStr">
        <is>
          <t>已排／按条件择一</t>
        </is>
      </c>
      <c r="C136" s="56" t="inlineStr">
        <is>
          <t>D173 2031-10-29</t>
        </is>
      </c>
      <c r="D136" s="56" t="inlineStr">
        <is>
          <t>珠海</t>
        </is>
      </c>
      <c r="E136" s="56" t="inlineStr">
        <is>
          <t>已排入珠海—开平—阳江当天；预留2—3小时，只看一组，晚到则放弃。支线预算已计入当天300公里。</t>
        </is>
      </c>
      <c r="F136" s="56" t="inlineStr">
        <is>
          <t>碉楼把防御、居住与海外建筑风格合在一起，是侨乡历史留下的特殊住宅。村落、田野与楼群共同看，才能理解它们为何出现在这里。</t>
        </is>
      </c>
      <c r="G136" s="56" t="inlineStr">
        <is>
          <t>https://www.jiangmen.gov.cn/newzjqx/lyzy/lyjd/dl/content/post_3545728.html</t>
        </is>
      </c>
      <c r="H136" s="58" t="inlineStr">
        <is>
          <t>查看经典实景图片（百度图片搜索）</t>
        </is>
      </c>
      <c r="I136" s="58" t="inlineStr">
        <is>
          <t>打开景点图文资料</t>
        </is>
      </c>
    </row>
    <row r="137" ht="62" customHeight="1">
      <c r="A137" s="57" t="inlineStr">
        <is>
          <t>东兴京族三岛与万尾村</t>
        </is>
      </c>
      <c r="B137" s="57" t="inlineStr">
        <is>
          <t>仅候选，未计全部支线里程</t>
        </is>
      </c>
      <c r="C137" s="57" t="inlineStr"/>
      <c r="D137" s="57" t="inlineStr">
        <is>
          <t>东兴</t>
        </is>
      </c>
      <c r="E137" s="57" t="inlineStr">
        <is>
          <t>半天；重在真实社区，文化访问和拍摄先征得同意。</t>
        </is>
      </c>
      <c r="F137" s="57" t="inlineStr">
        <is>
          <t>渔业生活、哈节传统与独弦琴文化，共同构成京族与海的关系。比起只在沙滩拍照，了解村庄、工艺与音乐会让收尾更有记忆。</t>
        </is>
      </c>
      <c r="G137" s="57" t="inlineStr">
        <is>
          <t>https://tzb.sg.gov.cn/mzzj/mzjy/201904/t20190419_810850.html
https://www.fcgs.gov.cn/csgk/lyfcg/wzfcg/t17436877.shtml</t>
        </is>
      </c>
      <c r="H137" s="59" t="inlineStr">
        <is>
          <t>查看经典实景图片（百度图片搜索）</t>
        </is>
      </c>
      <c r="I137" s="59" t="inlineStr">
        <is>
          <t>打开景点图文资料</t>
        </is>
      </c>
    </row>
    <row r="138" ht="62" customHeight="1">
      <c r="A138" s="56" t="inlineStr">
        <is>
          <t>东山南门湾</t>
        </is>
      </c>
      <c r="B138" s="56" t="inlineStr">
        <is>
          <t>仅候选，未计全部支线里程</t>
        </is>
      </c>
      <c r="C138" s="56" t="inlineStr"/>
      <c r="D138" s="56" t="inlineStr">
        <is>
          <t>东山</t>
        </is>
      </c>
      <c r="E138" s="56" t="inlineStr">
        <is>
          <t>约2小时；风浪大时远离海堤边缘。</t>
        </is>
      </c>
      <c r="F138" s="56" t="inlineStr">
        <is>
          <t>弯曲海岸背后是老城与日常生活，海堤上看风景，也能看人与海怎样相处。它值得慢慢走一段，而非只寻找影视里的同款画面。</t>
        </is>
      </c>
      <c r="G138" s="56" t="inlineStr">
        <is>
          <t>https://www.fujian.gov.cn/zwgk/ztzl/sxzygwzxsgzx/sdjj/wvjj/202402/t20240229_6407162.htm
https://www.fj.gov.cn/zwgk/ztzl/sxzygwzxsgzx/sdjj/wvjj/202402/t20240229_6407162.htm</t>
        </is>
      </c>
      <c r="H138" s="58" t="inlineStr">
        <is>
          <t>查看经典实景图片（百度图片搜索）</t>
        </is>
      </c>
      <c r="I138" s="58" t="inlineStr">
        <is>
          <t>打开景点图文资料</t>
        </is>
      </c>
    </row>
    <row r="139" ht="62" customHeight="1">
      <c r="A139" s="57" t="inlineStr">
        <is>
          <t>东山铜山古城与关帝庙</t>
        </is>
      </c>
      <c r="B139" s="57" t="inlineStr">
        <is>
          <t>仅候选，未计全部支线里程</t>
        </is>
      </c>
      <c r="C139" s="57" t="inlineStr"/>
      <c r="D139" s="57" t="inlineStr">
        <is>
          <t>东山</t>
        </is>
      </c>
      <c r="E139" s="57" t="inlineStr">
        <is>
          <t>约2—3小时；与南门湾组合。</t>
        </is>
      </c>
      <c r="F139" s="57" t="inlineStr">
        <is>
          <t>海防城址与传统庙宇并置，讲的是沿海居民怎样保护港口、组织信仰与生活。石雕和木构细节，让历史有了可近看的质感。</t>
        </is>
      </c>
      <c r="G139" s="57" t="inlineStr">
        <is>
          <t>https://www.fujian.gov.cn/zwgk/ztzl/sxzygwzxsgzx/flsxkmh/202605/t20260508_7145326.htm
https://www.fujian.gov.cn/zwgk/ztzl/sxzygwzxsgzx/sdjj/wvjj/202605/t20260508_7145326.htm</t>
        </is>
      </c>
      <c r="H139" s="59" t="inlineStr">
        <is>
          <t>查看经典实景图片（百度图片搜索）</t>
        </is>
      </c>
      <c r="I139" s="59" t="inlineStr">
        <is>
          <t>打开景点图文资料</t>
        </is>
      </c>
    </row>
    <row r="140" ht="62" customHeight="1">
      <c r="A140" s="56" t="inlineStr">
        <is>
          <t>北海老街历史建筑</t>
        </is>
      </c>
      <c r="B140" s="56" t="inlineStr">
        <is>
          <t>仅候选，未计全部支线里程</t>
        </is>
      </c>
      <c r="C140" s="56" t="inlineStr"/>
      <c r="D140" s="56" t="inlineStr">
        <is>
          <t>北海</t>
        </is>
      </c>
      <c r="E140" s="56" t="inlineStr">
        <is>
          <t>约2小时；汽车留在外围停车点。</t>
        </is>
      </c>
      <c r="F140" s="56" t="inlineStr">
        <is>
          <t>骑楼把通风避雨、商业与居住结合起来，也记录了北海近代港口与贸易的发展。抬头看窗饰与山墙，比沿街购物更能读懂这条街。</t>
        </is>
      </c>
      <c r="G140" s="56" t="inlineStr">
        <is>
          <t>https://wlt.gxzf.gov.cn/ztzl/jptjzl/gxjplyxl/cwsyslyjpxl/P020230428595595627038.pdf</t>
        </is>
      </c>
      <c r="H140" s="58" t="inlineStr">
        <is>
          <t>查看经典实景图片（百度图片搜索）</t>
        </is>
      </c>
      <c r="I140" s="58" t="inlineStr">
        <is>
          <t>打开景点图文资料</t>
        </is>
      </c>
    </row>
    <row r="141" ht="62" customHeight="1">
      <c r="A141" s="57" t="inlineStr">
        <is>
          <t>南澳青澳湾</t>
        </is>
      </c>
      <c r="B141" s="57" t="inlineStr">
        <is>
          <t>仅候选，未计全部支线里程</t>
        </is>
      </c>
      <c r="C141" s="57" t="inlineStr"/>
      <c r="D141" s="57" t="inlineStr">
        <is>
          <t>南澳</t>
        </is>
      </c>
      <c r="E141" s="57" t="inlineStr">
        <is>
          <t>约2小时；南澳大桥公路可达，风浪天气需核实。</t>
        </is>
      </c>
      <c r="F141" s="57" t="inlineStr">
        <is>
          <t>弧形海湾、沙滩与岛上山坡共同构成海岛地貌。它适合看海风、岸线和光线变化，现代广场不是这里的核心价值。</t>
        </is>
      </c>
      <c r="G141" s="57" t="inlineStr">
        <is>
          <t>https://english.shantou.gov.cn/english/livingtourism/touristresorts/guide/content/post_1728989.html
https://english.shantou.gov.cn/english/livingtourism/touristresorts/guide/content/post_1728927.html</t>
        </is>
      </c>
      <c r="H141" s="59" t="inlineStr">
        <is>
          <t>查看经典实景图片（百度图片搜索）</t>
        </is>
      </c>
      <c r="I141" s="59" t="inlineStr">
        <is>
          <t>打开景点图文资料</t>
        </is>
      </c>
    </row>
    <row r="142" ht="62" customHeight="1">
      <c r="A142" s="56" t="inlineStr">
        <is>
          <t>厦门南普陀寺</t>
        </is>
      </c>
      <c r="B142" s="56" t="inlineStr">
        <is>
          <t>仅候选，未计全部支线里程</t>
        </is>
      </c>
      <c r="C142" s="56" t="inlineStr"/>
      <c r="D142" s="56" t="inlineStr">
        <is>
          <t>厦门</t>
        </is>
      </c>
      <c r="E142" s="56" t="inlineStr">
        <is>
          <t>约1—2小时；开放与预约临行核实。</t>
        </is>
      </c>
      <c r="F142" s="56" t="inlineStr">
        <is>
          <t>寺院、山坡与港城相邻，历史宗教空间嵌在现代城市中。它适合安静看建筑与日常礼拜，让厦门的海岸风景多一层文化意味。</t>
        </is>
      </c>
      <c r="G142" s="56" t="inlineStr">
        <is>
          <t>https://tjj.fj.gov.cn/tongjinianjian/dz07/html/0100c.htm
https://tjj.fj.gov.cn/tongjinianjian/dz06/html/0100c.htm</t>
        </is>
      </c>
      <c r="H142" s="58" t="inlineStr">
        <is>
          <t>查看经典实景图片（百度图片搜索）</t>
        </is>
      </c>
      <c r="I142" s="58" t="inlineStr">
        <is>
          <t>打开景点图文资料</t>
        </is>
      </c>
    </row>
    <row r="143" ht="62" customHeight="1">
      <c r="A143" s="57" t="inlineStr">
        <is>
          <t>厦门鼓浪屿历史建筑</t>
        </is>
      </c>
      <c r="B143" s="57" t="inlineStr">
        <is>
          <t>仅候选，未计全部支线里程</t>
        </is>
      </c>
      <c r="C143" s="57" t="inlineStr"/>
      <c r="D143" s="57" t="inlineStr">
        <is>
          <t>厦门</t>
        </is>
      </c>
      <c r="E143" s="57" t="inlineStr">
        <is>
          <t>1天；客运船上岛，汽车留在厦门，不画海上自驾线。</t>
        </is>
      </c>
      <c r="F143" s="57" t="inlineStr">
        <is>
          <t>小岛上不同风格的历史建筑，见证了近代国际交流与本地社区生活。它最适合步行：墙面、花园、街巷和海风，共同构成城市记忆。</t>
        </is>
      </c>
      <c r="G143" s="57" t="inlineStr">
        <is>
          <t>https://fdi.swt.fujian.gov.cn/net/upload/file/20160929/6361074015093980003536897.pdf
https://whc.unesco.org/document/159743</t>
        </is>
      </c>
      <c r="H143" s="59" t="inlineStr">
        <is>
          <t>查看经典实景图片（百度图片搜索）</t>
        </is>
      </c>
      <c r="I143" s="59" t="inlineStr">
        <is>
          <t>打开景点图文资料</t>
        </is>
      </c>
    </row>
    <row r="144" ht="62" customHeight="1">
      <c r="A144" s="56" t="inlineStr">
        <is>
          <t>合浦汉代文化博物馆</t>
        </is>
      </c>
      <c r="B144" s="56" t="inlineStr">
        <is>
          <t>仅候选，未计全部支线里程</t>
        </is>
      </c>
      <c r="C144" s="56" t="inlineStr"/>
      <c r="D144" s="56" t="inlineStr">
        <is>
          <t>北海</t>
        </is>
      </c>
      <c r="E144" s="56" t="inlineStr">
        <is>
          <t>约2—3小时支线；不安排附近新建海丝主题景区。</t>
        </is>
      </c>
      <c r="F144" s="56" t="inlineStr">
        <is>
          <t>汉墓出土的器物，把合浦与古代海上交流联系起来。玻璃、陶器与其他实物让“丝路”从宏大词语变成可以辨认的物证。</t>
        </is>
      </c>
      <c r="G144" s="56" t="inlineStr">
        <is>
          <t>https://yptimes.shyp.gov.cn/html/2025-10/30/content_9403_19000114.htm
https://www.gxzx.gov.cn/index.php?a=show&amp;c=index&amp;catid=63&amp;id=13618&amp;m=content</t>
        </is>
      </c>
      <c r="H144" s="58" t="inlineStr">
        <is>
          <t>查看经典实景图片（百度图片搜索）</t>
        </is>
      </c>
      <c r="I144" s="58" t="inlineStr">
        <is>
          <t>打开景点图文资料</t>
        </is>
      </c>
    </row>
    <row r="145" ht="62" customHeight="1">
      <c r="A145" s="57" t="inlineStr">
        <is>
          <t>安平桥</t>
        </is>
      </c>
      <c r="B145" s="57" t="inlineStr">
        <is>
          <t>仅候选，未计全部支线里程</t>
        </is>
      </c>
      <c r="C145" s="57" t="inlineStr"/>
      <c r="D145" s="57" t="inlineStr">
        <is>
          <t>泉州</t>
        </is>
      </c>
      <c r="E145" s="57" t="inlineStr">
        <is>
          <t>约1—2小时支线；与其他世遗点择优，不强求全打卡。</t>
        </is>
      </c>
      <c r="F145" s="57" t="inlineStr">
        <is>
          <t>长长的石梁桥伸过水面，桥的尺度能让人直观感受古代往来与工程投入。它是宋元泉州交通体系的重要一环。</t>
        </is>
      </c>
      <c r="G145" s="57" t="inlineStr">
        <is>
          <t>https://www.quanzhou.gov.cn/lyb/lswh/zdww/201609/t20160914_372774.htm
https://www.quanzhou.gov.cn/lyb/lyxw/202009/t20200925_2428791.htm</t>
        </is>
      </c>
      <c r="H145" s="59" t="inlineStr">
        <is>
          <t>查看经典实景图片（百度图片搜索）</t>
        </is>
      </c>
      <c r="I145" s="59" t="inlineStr">
        <is>
          <t>打开景点图文资料</t>
        </is>
      </c>
    </row>
    <row r="146" ht="62" customHeight="1">
      <c r="A146" s="56" t="inlineStr">
        <is>
          <t>崇武古城</t>
        </is>
      </c>
      <c r="B146" s="56" t="inlineStr">
        <is>
          <t>仅候选，未计全部支线里程</t>
        </is>
      </c>
      <c r="C146" s="56" t="inlineStr"/>
      <c r="D146" s="56" t="inlineStr">
        <is>
          <t>泉州</t>
        </is>
      </c>
      <c r="E146" s="56" t="inlineStr">
        <is>
          <t>半天支线；城内居民区不等于全部开放景区。</t>
        </is>
      </c>
      <c r="F146" s="56" t="inlineStr">
        <is>
          <t>城墙、海岸与惠安生活相互交织，明代海防与地方文化都能在这里找到具体地点。值得看的是城与海的关系，而非周边现代石雕园。</t>
        </is>
      </c>
      <c r="G146" s="56" t="inlineStr">
        <is>
          <t>https://www.hunan.gov.cn/zqt/zcsd/202311/31810521/files/e1b7e2b145d1482193b9358d520f771e.pdf
https://wlt.fujian.gov.cn/wldt/btdt/202507/t20250717_6968242.htm</t>
        </is>
      </c>
      <c r="H146" s="58" t="inlineStr">
        <is>
          <t>查看经典实景图片（百度图片搜索）</t>
        </is>
      </c>
      <c r="I146" s="58" t="inlineStr">
        <is>
          <t>打开景点图文资料</t>
        </is>
      </c>
    </row>
    <row r="147" ht="62" customHeight="1">
      <c r="A147" s="57" t="inlineStr">
        <is>
          <t>平潭北港石厝村</t>
        </is>
      </c>
      <c r="B147" s="57" t="inlineStr">
        <is>
          <t>仅候选，未计全部支线里程</t>
        </is>
      </c>
      <c r="C147" s="57" t="inlineStr"/>
      <c r="D147" s="57" t="inlineStr">
        <is>
          <t>平潭</t>
        </is>
      </c>
      <c r="E147" s="57" t="inlineStr">
        <is>
          <t>约2小时；不列海坛古城等新建仿古主题景观。</t>
        </is>
      </c>
      <c r="F147" s="57" t="inlineStr">
        <is>
          <t>花岗岩石厝与避风布局，记录了海岛居民应对风和材料条件的经验。看一面墙、一处院落，就能读到日常生活如何塑造建筑。</t>
        </is>
      </c>
      <c r="G147" s="57" t="inlineStr">
        <is>
          <t>https://wlt.fujian.gov.cn/zwgk/ztzl/fjsjplyc/ptzhsyqbgc/201908/t20190805_5294531.htm
https://fdi.swt.fj.gov.cn/uploadfiles/file/20211224/1640334628880911.pdf</t>
        </is>
      </c>
      <c r="H147" s="59" t="inlineStr">
        <is>
          <t>查看经典实景图片（百度图片搜索）</t>
        </is>
      </c>
      <c r="I147" s="59" t="inlineStr">
        <is>
          <t>打开景点图文资料</t>
        </is>
      </c>
    </row>
    <row r="148" ht="62" customHeight="1">
      <c r="A148" s="56" t="inlineStr">
        <is>
          <t>平潭石牌洋</t>
        </is>
      </c>
      <c r="B148" s="56" t="inlineStr">
        <is>
          <t>仅候选，未计全部支线里程</t>
        </is>
      </c>
      <c r="C148" s="56" t="inlineStr"/>
      <c r="D148" s="56" t="inlineStr">
        <is>
          <t>平潭</t>
        </is>
      </c>
      <c r="E148" s="56" t="inlineStr">
        <is>
          <t>约1—2小时；船游另核，天气不合适可只远看。</t>
        </is>
      </c>
      <c r="F148" s="56" t="inlineStr">
        <is>
          <t>海上巨石的轮廓像两面石帆，岩石与海浪的长期相互作用留下了奇特形态。它适合带着地质问题看海，而不仅是拍一处地标。</t>
        </is>
      </c>
      <c r="G148" s="56" t="inlineStr">
        <is>
          <t>https://wlt.fujian.gov.cn/zwgk/ztzl/bmwu/202407/t20240718_6485664.htm
https://www.fujian.gov.cn/zwgk/zfxxgk/szfwj/szfgz/202109/P020210909330842035824.pdf</t>
        </is>
      </c>
      <c r="H148" s="58" t="inlineStr">
        <is>
          <t>查看经典实景图片（百度图片搜索）</t>
        </is>
      </c>
      <c r="I148" s="58" t="inlineStr">
        <is>
          <t>打开景点图文资料</t>
        </is>
      </c>
    </row>
    <row r="149" ht="62" customHeight="1">
      <c r="A149" s="57" t="inlineStr">
        <is>
          <t>徐闻灯楼角海岸</t>
        </is>
      </c>
      <c r="B149" s="57" t="inlineStr">
        <is>
          <t>仅候选，未计全部支线里程</t>
        </is>
      </c>
      <c r="C149" s="57" t="inlineStr"/>
      <c r="D149" s="57" t="inlineStr">
        <is>
          <t>湛江</t>
        </is>
      </c>
      <c r="E149" s="57" t="inlineStr">
        <is>
          <t>需另加半天至1天长支线候选；不画成湛江顺路必经。</t>
        </is>
      </c>
      <c r="F149" s="57" t="inlineStr">
        <is>
          <t>大陆南端的海风、礁岸与海峡方向，让地理书上的雷州半岛有了现场感。这里值得看地形和海流环境，不能把保护海域当普通赶海场。</t>
        </is>
      </c>
      <c r="G149" s="57" t="inlineStr">
        <is>
          <t>https://www.zhanjiang.gov.cn/zjsfw/bmdh/whgdj/zwgk/tzgg/content/post_1973613.html
https://www.shenqiu.gov.cn/newslast_8655.html</t>
        </is>
      </c>
      <c r="H149" s="59" t="inlineStr">
        <is>
          <t>查看经典实景图片（百度图片搜索）</t>
        </is>
      </c>
      <c r="I149" s="59" t="inlineStr">
        <is>
          <t>打开景点图文资料</t>
        </is>
      </c>
    </row>
    <row r="150" ht="62" customHeight="1">
      <c r="A150" s="56" t="inlineStr">
        <is>
          <t>惠东平海古城</t>
        </is>
      </c>
      <c r="B150" s="56" t="inlineStr">
        <is>
          <t>仅候选，未计全部支线里程</t>
        </is>
      </c>
      <c r="C150" s="56" t="inlineStr"/>
      <c r="D150" s="56" t="inlineStr">
        <is>
          <t>深圳</t>
        </is>
      </c>
      <c r="E150" s="56" t="inlineStr">
        <is>
          <t>约2小时支线；与深圳转场组合需核定额外路程。</t>
        </is>
      </c>
      <c r="F150" s="56" t="inlineStr">
        <is>
          <t>海防城门与仍在使用的街巷，把古代卫所制度和普通人的生活放在一起。它适合慢看真实遗存，为广东海岸补一段历史。</t>
        </is>
      </c>
      <c r="G150" s="56" t="inlineStr">
        <is>
          <t>https://www.fj.gov.cn/zwgk/ztzl/sxzygwzxsgzx/sdjj/wvjj/202401/t20240112_6378100.htm
https://www.huidong.gov.cn/hdxwz/zwgk/zwdt/zwyw/content/post_4342319.html</t>
        </is>
      </c>
      <c r="H150" s="58" t="inlineStr">
        <is>
          <t>查看经典实景图片（百度图片搜索）</t>
        </is>
      </c>
      <c r="I150" s="58" t="inlineStr">
        <is>
          <t>打开景点图文资料</t>
        </is>
      </c>
    </row>
    <row r="151" ht="62" customHeight="1">
      <c r="A151" s="57" t="inlineStr">
        <is>
          <t>汕头小公园历史街区</t>
        </is>
      </c>
      <c r="B151" s="57" t="inlineStr">
        <is>
          <t>仅候选，未计全部支线里程</t>
        </is>
      </c>
      <c r="C151" s="57" t="inlineStr"/>
      <c r="D151" s="57" t="inlineStr">
        <is>
          <t>南澳</t>
        </is>
      </c>
      <c r="E151" s="57" t="inlineStr">
        <is>
          <t>约2—3小时支线；不把整片修缮街区当成未经改动的旧城。</t>
        </is>
      </c>
      <c r="F151" s="57" t="inlineStr">
        <is>
          <t>骑楼与放射状街巷讲述了汕头开埠、侨乡与商贸的联系。街区经过修缮，仍值得从真实历史建筑和侨批资料中找故事。</t>
        </is>
      </c>
      <c r="G151" s="57" t="inlineStr">
        <is>
          <t>https://youth.shantou.gov.cn/qsn/tgpx/202308/59298bb2b7be4af98fb8eec748f5649e.shtml</t>
        </is>
      </c>
      <c r="H151" s="59" t="inlineStr">
        <is>
          <t>查看经典实景图片（百度图片搜索）</t>
        </is>
      </c>
      <c r="I151" s="59" t="inlineStr">
        <is>
          <t>打开景点图文资料</t>
        </is>
      </c>
    </row>
    <row r="152" ht="62" customHeight="1">
      <c r="A152" s="56" t="inlineStr">
        <is>
          <t>汕尾红海湾遮浪海岸</t>
        </is>
      </c>
      <c r="B152" s="56" t="inlineStr">
        <is>
          <t>仅候选，未计全部支线里程</t>
        </is>
      </c>
      <c r="C152" s="56" t="inlineStr"/>
      <c r="D152" s="56" t="inlineStr">
        <is>
          <t>汕尾</t>
        </is>
      </c>
      <c r="E152" s="56" t="inlineStr">
        <is>
          <t>约2小时支线；大风浪时缩短停留。</t>
        </is>
      </c>
      <c r="F152" s="56" t="inlineStr">
        <is>
          <t>海岬两侧的风浪与岸线可以形成明显差异，是观察风、浪与地形关系的好地方。这里值得看自然力量，而非追求贴着浪尖拍照。</t>
        </is>
      </c>
      <c r="G152" s="56" t="inlineStr">
        <is>
          <t>https://www.shanwei.gov.cn/shanwei/swly/lysc/content/post_1030215.html
https://www.shanwei.gov.cn/swswgltj/gkmlpt/content/1/1230/post_1230232.html</t>
        </is>
      </c>
      <c r="H152" s="58" t="inlineStr">
        <is>
          <t>查看经典实景图片（百度图片搜索）</t>
        </is>
      </c>
      <c r="I152" s="58" t="inlineStr">
        <is>
          <t>打开景点图文资料</t>
        </is>
      </c>
    </row>
    <row r="153" ht="62" customHeight="1">
      <c r="A153" s="57" t="inlineStr">
        <is>
          <t>泉州开元寺</t>
        </is>
      </c>
      <c r="B153" s="57" t="inlineStr">
        <is>
          <t>仅候选，未计全部支线里程</t>
        </is>
      </c>
      <c r="C153" s="57" t="inlineStr"/>
      <c r="D153" s="57" t="inlineStr">
        <is>
          <t>泉州</t>
        </is>
      </c>
      <c r="E153" s="57" t="inlineStr">
        <is>
          <t>约2—3小时；与西街组合步行游览。</t>
        </is>
      </c>
      <c r="F153" s="57" t="inlineStr">
        <is>
          <t>双塔、石雕与寺院建筑记录了泉州长期的文化交流。细看构件与图像，会发现这座港口城市的世界联系并非只存在于贸易账本里。</t>
        </is>
      </c>
      <c r="G153" s="57" t="inlineStr">
        <is>
          <t>https://quanzhou.gov.cn/lyb/lytj/rmjdtj/202202/t20220224_2699974.htm
https://www.quanzhou.gov.cn/lyb/lswh/lsyc/201609/t20160913_372232.htm</t>
        </is>
      </c>
      <c r="H153" s="59" t="inlineStr">
        <is>
          <t>查看经典实景图片（百度图片搜索）</t>
        </is>
      </c>
      <c r="I153" s="59" t="inlineStr">
        <is>
          <t>打开景点图文资料</t>
        </is>
      </c>
    </row>
    <row r="154" ht="62" customHeight="1">
      <c r="A154" s="56" t="inlineStr">
        <is>
          <t>泉州洛阳桥</t>
        </is>
      </c>
      <c r="B154" s="56" t="inlineStr">
        <is>
          <t>仅候选，未计全部支线里程</t>
        </is>
      </c>
      <c r="C154" s="56" t="inlineStr"/>
      <c r="D154" s="56" t="inlineStr">
        <is>
          <t>泉州</t>
        </is>
      </c>
      <c r="E154" s="56" t="inlineStr">
        <is>
          <t>约1—2小时；注意古桥与现代通行桥的区别。</t>
        </is>
      </c>
      <c r="F154" s="56" t="inlineStr">
        <is>
          <t>石桥横跨潮汐河口，古人要同时应对水流、海潮与基础施工。它既是交通遗产，也是一道关于工程智慧的现场题。</t>
        </is>
      </c>
      <c r="G154" s="56" t="inlineStr">
        <is>
          <t>https://quanzhou.gov.cn/lyb/lytj/rmjdtj/202202/t20220224_2699966.htm
https://tjj.fj.gov.cn/tongjinianjian/dz07/html/0100c.htm</t>
        </is>
      </c>
      <c r="H154" s="58" t="inlineStr">
        <is>
          <t>查看经典实景图片（百度图片搜索）</t>
        </is>
      </c>
      <c r="I154" s="58" t="inlineStr">
        <is>
          <t>打开景点图文资料</t>
        </is>
      </c>
    </row>
    <row r="155" ht="62" customHeight="1">
      <c r="A155" s="57" t="inlineStr">
        <is>
          <t>泉州清净寺</t>
        </is>
      </c>
      <c r="B155" s="57" t="inlineStr">
        <is>
          <t>仅候选，未计全部支线里程</t>
        </is>
      </c>
      <c r="C155" s="57" t="inlineStr"/>
      <c r="D155" s="57" t="inlineStr">
        <is>
          <t>泉州</t>
        </is>
      </c>
      <c r="E155" s="57" t="inlineStr">
        <is>
          <t>约1小时；具体参观区域和礼拜安排临行核实。</t>
        </is>
      </c>
      <c r="F155" s="57" t="inlineStr">
        <is>
          <t>石砌门楼与遗存空间，把古代海贸带来的不同宗教文化留在城市街头。它值得去，是因为多元文化交流有了看得见的历史证据。</t>
        </is>
      </c>
      <c r="G155" s="57" t="inlineStr">
        <is>
          <t>https://www.quanzhou.gov.cn/lyb/lswh/lsyc/201609/t20160913_372232.htm
https://tjj.fj.gov.cn/tongjinianjian/dz07/html/0100c.htm</t>
        </is>
      </c>
      <c r="H155" s="59" t="inlineStr">
        <is>
          <t>查看经典实景图片（百度图片搜索）</t>
        </is>
      </c>
      <c r="I155" s="59" t="inlineStr">
        <is>
          <t>打开景点图文资料</t>
        </is>
      </c>
    </row>
    <row r="156" ht="62" customHeight="1">
      <c r="A156" s="56" t="inlineStr">
        <is>
          <t>泉州蟳埔传统渔村</t>
        </is>
      </c>
      <c r="B156" s="56" t="inlineStr">
        <is>
          <t>仅候选，未计全部支线里程</t>
        </is>
      </c>
      <c r="C156" s="56" t="inlineStr"/>
      <c r="D156" s="56" t="inlineStr">
        <is>
          <t>泉州</t>
        </is>
      </c>
      <c r="E156" s="56" t="inlineStr">
        <is>
          <t>约2小时；传统民居具体位置与可访问范围临行核定。</t>
        </is>
      </c>
      <c r="F156" s="56" t="inlineStr">
        <is>
          <t>蚵壳厝、海边劳作和簪花习俗共同构成地方文化。真正有意思的是习俗与生活环境的联系，簪花照片只是其中很小的一部分。</t>
        </is>
      </c>
      <c r="G156" s="56" t="inlineStr">
        <is>
          <t>https://www.quanzhou.gov.cn/lyb/lyxw/202009/t20200925_2428791.htm</t>
        </is>
      </c>
      <c r="H156" s="58" t="inlineStr">
        <is>
          <t>查看经典实景图片（百度图片搜索）</t>
        </is>
      </c>
      <c r="I156" s="58" t="inlineStr">
        <is>
          <t>打开景点图文资料</t>
        </is>
      </c>
    </row>
    <row r="157" ht="62" customHeight="1">
      <c r="A157" s="57" t="inlineStr">
        <is>
          <t>海丰红宫红场旧址</t>
        </is>
      </c>
      <c r="B157" s="57" t="inlineStr">
        <is>
          <t>仅候选，未计全部支线里程</t>
        </is>
      </c>
      <c r="C157" s="57" t="inlineStr"/>
      <c r="D157" s="57" t="inlineStr">
        <is>
          <t>汕尾</t>
        </is>
      </c>
      <c r="E157" s="57" t="inlineStr">
        <is>
          <t>约2小时支线；展陈开放临行确认。</t>
        </is>
      </c>
      <c r="F157" s="57" t="inlineStr">
        <is>
          <t>原有学宫与革命历史在同一空间叠加，能把地方社会与近代政治变化联系起来。真实旧址与文献，是这次参观的核心。</t>
        </is>
      </c>
      <c r="G157" s="57" t="inlineStr">
        <is>
          <t>https://www.shanwei.gov.cn/shanwei/jjsw/ztzl/wmcjgzzl/content/post_1131909.html
https://www.shanwei.gov.cn/swtcj/csmp/content/post_212594.html</t>
        </is>
      </c>
      <c r="H157" s="59" t="inlineStr">
        <is>
          <t>查看经典实景图片（百度图片搜索）</t>
        </is>
      </c>
      <c r="I157" s="59" t="inlineStr">
        <is>
          <t>打开景点图文资料</t>
        </is>
      </c>
    </row>
    <row r="158" ht="62" customHeight="1">
      <c r="A158" s="56" t="inlineStr">
        <is>
          <t>海陵岛南海一号博物馆</t>
        </is>
      </c>
      <c r="B158" s="56" t="inlineStr">
        <is>
          <t>仅候选，未计全部支线里程</t>
        </is>
      </c>
      <c r="C158" s="56" t="inlineStr"/>
      <c r="D158" s="56" t="inlineStr">
        <is>
          <t>阳江</t>
        </is>
      </c>
      <c r="E158" s="56" t="inlineStr">
        <is>
          <t>约2—3小时支线；现代馆舍承载真实考古文物，保留此点。</t>
        </is>
      </c>
      <c r="F158" s="56" t="inlineStr">
        <is>
          <t>沉船与出水器物让宋代海上贸易不再只是文字记载。看到货物、船体与保护过程，会发现考古像一点点解开一封来自海底的旧信。</t>
        </is>
      </c>
      <c r="G158" s="56" t="inlineStr">
        <is>
          <t>https://www.ccgp.gov.cn/cggg/dfgg/gzgg/202601/t20260113_26071256.htm
https://www.gzszx.gov.cn/gzzxb/web/doc/detail/2374/A3</t>
        </is>
      </c>
      <c r="H158" s="58" t="inlineStr">
        <is>
          <t>查看经典实景图片（百度图片搜索）</t>
        </is>
      </c>
      <c r="I158" s="58" t="inlineStr">
        <is>
          <t>打开景点图文资料</t>
        </is>
      </c>
    </row>
    <row r="159" ht="62" customHeight="1">
      <c r="A159" s="57" t="inlineStr">
        <is>
          <t>涠洲岛火山海岸</t>
        </is>
      </c>
      <c r="B159" s="57" t="inlineStr">
        <is>
          <t>仅候选，未计全部支线里程</t>
        </is>
      </c>
      <c r="C159" s="57" t="inlineStr"/>
      <c r="D159" s="57" t="inlineStr">
        <is>
          <t>北海</t>
        </is>
      </c>
      <c r="E159" s="57" t="inlineStr">
        <is>
          <t>需另加1—2天候选；乘船，汽车留北海，不列为已定必游。</t>
        </is>
      </c>
      <c r="F159" s="57" t="inlineStr">
        <is>
          <t>火山与海浪把岩岸刻出层层纹理，岛上的地质景观适合一边走一边观察。它值得多留时间，单日往返往往会把船程挤成旅行的主体。</t>
        </is>
      </c>
      <c r="G159" s="57" t="inlineStr">
        <is>
          <t>https://wlt.gxzf.gov.cn/zfxxgk/fdzdgknr/tzgg/P020220331392676067638.pdf
https://www.gxrd.gov.cn/html/art161406.html</t>
        </is>
      </c>
      <c r="H159" s="59" t="inlineStr">
        <is>
          <t>查看经典实景图片（百度图片搜索）</t>
        </is>
      </c>
      <c r="I159" s="59" t="inlineStr">
        <is>
          <t>打开景点图文资料</t>
        </is>
      </c>
    </row>
    <row r="160" ht="62" customHeight="1">
      <c r="A160" s="56" t="inlineStr">
        <is>
          <t>深圳大鹏所城</t>
        </is>
      </c>
      <c r="B160" s="56" t="inlineStr">
        <is>
          <t>仅候选，未计全部支线里程</t>
        </is>
      </c>
      <c r="C160" s="56" t="inlineStr"/>
      <c r="D160" s="56" t="inlineStr">
        <is>
          <t>深圳</t>
        </is>
      </c>
      <c r="E160" s="56" t="inlineStr">
        <is>
          <t>约2—3小时支线；停车后步行，尊重居民生活。</t>
        </is>
      </c>
      <c r="F160" s="56" t="inlineStr">
        <is>
          <t>深圳并非只有现代高楼，明清海防城址和老街巷保留了另一段城市历史。城门、将军府与民居，能把海防故事落到具体空间。</t>
        </is>
      </c>
      <c r="G160" s="56" t="inlineStr">
        <is>
          <t>https://www.dpxq.gov.cn/ztzl/pyxsj/wzdp/zjd/content/post_11551556.html
https://pnr.sz.gov.cn/attachment/1/1285/1285348/10537364.pdf</t>
        </is>
      </c>
      <c r="H160" s="58" t="inlineStr">
        <is>
          <t>查看经典实景图片（百度图片搜索）</t>
        </is>
      </c>
      <c r="I160" s="58" t="inlineStr">
        <is>
          <t>打开景点图文资料</t>
        </is>
      </c>
    </row>
    <row r="161" ht="62" customHeight="1">
      <c r="A161" s="57" t="inlineStr">
        <is>
          <t>湛江湖光岩</t>
        </is>
      </c>
      <c r="B161" s="57" t="inlineStr">
        <is>
          <t>仅候选，未计全部支线里程</t>
        </is>
      </c>
      <c r="C161" s="57" t="inlineStr"/>
      <c r="D161" s="57" t="inlineStr">
        <is>
          <t>湛江</t>
        </is>
      </c>
      <c r="E161" s="57" t="inlineStr">
        <is>
          <t>半天；不要把自然地质价值变成神秘养生传说。</t>
        </is>
      </c>
      <c r="F161" s="57" t="inlineStr">
        <is>
          <t>平静湖面背后是火山作用，湖底沉积又记录着长时间的环境变化。这里能把“地球有记忆”讲得很具体，适合带着科学问题环湖。</t>
        </is>
      </c>
      <c r="G161" s="57" t="inlineStr">
        <is>
          <t>https://www.zhanjiang.gov.cn/zjwl/content/post_1371640.html
https://www.zhanjiang.gov.cn/bmsd/content/mpost_2177241.html</t>
        </is>
      </c>
      <c r="H161" s="59" t="inlineStr">
        <is>
          <t>查看经典实景图片（百度图片搜索）</t>
        </is>
      </c>
      <c r="I161" s="59" t="inlineStr">
        <is>
          <t>打开景点图文资料</t>
        </is>
      </c>
    </row>
    <row r="162" ht="62" customHeight="1">
      <c r="A162" s="56" t="inlineStr">
        <is>
          <t>漳浦滨海火山地貌</t>
        </is>
      </c>
      <c r="B162" s="56" t="inlineStr">
        <is>
          <t>仅候选，未计全部支线里程</t>
        </is>
      </c>
      <c r="C162" s="56" t="inlineStr"/>
      <c r="D162" s="56" t="inlineStr">
        <is>
          <t>东山</t>
        </is>
      </c>
      <c r="E162" s="56" t="inlineStr">
        <is>
          <t>半天支线；开放地质点另核，不走危险礁石。</t>
        </is>
      </c>
      <c r="F162" s="56" t="inlineStr">
        <is>
          <t>火山岩与海岸侵蚀共同留下柱状节理和岩岸形态。真正值得看的是地质遗迹，不是度假园区新建的彩色城堡或摄影装置。</t>
        </is>
      </c>
      <c r="G162" s="56" t="inlineStr">
        <is>
          <t>https://wlt.fujian.gov.cn/wldt/btdt/202507/t20250717_6968242.htm</t>
        </is>
      </c>
      <c r="H162" s="58" t="inlineStr">
        <is>
          <t>查看经典实景图片（百度图片搜索）</t>
        </is>
      </c>
      <c r="I162" s="58" t="inlineStr">
        <is>
          <t>打开景点图文资料</t>
        </is>
      </c>
    </row>
    <row r="163" ht="62" customHeight="1">
      <c r="A163" s="57" t="inlineStr">
        <is>
          <t>潮州广济桥</t>
        </is>
      </c>
      <c r="B163" s="57" t="inlineStr">
        <is>
          <t>仅候选，未计全部支线里程</t>
        </is>
      </c>
      <c r="C163" s="57" t="inlineStr"/>
      <c r="D163" s="57" t="inlineStr">
        <is>
          <t>潮州</t>
        </is>
      </c>
      <c r="E163" s="57" t="inlineStr">
        <is>
          <t>约1—2小时；不保证特定时刻看到启闭。</t>
        </is>
      </c>
      <c r="F163" s="57" t="inlineStr">
        <is>
          <t>石桥与浮桥的组合，让跨江交通与航道通行之间的平衡变得可见。看一座桥，就能读到古代工程、商贸与韩江城市生活。</t>
        </is>
      </c>
      <c r="G163" s="57" t="inlineStr">
        <is>
          <t>https://www.qb.gd.gov.cn/jrqx/content/post_1250040.html
https://www.qb.gd.gov.cn/jrqx/content/post_269707.html</t>
        </is>
      </c>
      <c r="H163" s="59" t="inlineStr">
        <is>
          <t>查看经典实景图片（百度图片搜索）</t>
        </is>
      </c>
      <c r="I163" s="59" t="inlineStr">
        <is>
          <t>打开景点图文资料</t>
        </is>
      </c>
    </row>
    <row r="164" ht="62" customHeight="1">
      <c r="A164" s="56" t="inlineStr">
        <is>
          <t>潮州开元寺</t>
        </is>
      </c>
      <c r="B164" s="56" t="inlineStr">
        <is>
          <t>仅候选，未计全部支线里程</t>
        </is>
      </c>
      <c r="C164" s="56" t="inlineStr"/>
      <c r="D164" s="56" t="inlineStr">
        <is>
          <t>潮州</t>
        </is>
      </c>
      <c r="E164" s="56" t="inlineStr">
        <is>
          <t>约1—2小时；与广济桥、老城真实历史建筑步行组合。</t>
        </is>
      </c>
      <c r="F164" s="56" t="inlineStr">
        <is>
          <t>古寺藏在老城街巷里，屋顶、石雕与院落保留着潮州建筑和工艺的细节。它值得看的地方，是历史宗教空间与地方手艺一起延续。</t>
        </is>
      </c>
      <c r="G164" s="56" t="inlineStr">
        <is>
          <t>https://quanzhou.gov.cn/lyb/lytj/rmjdtj/202202/t20220224_2699974.htm
https://www.quanzhou.gov.cn/lyb/lswh/zdww/201609/t20160914_372774.htm</t>
        </is>
      </c>
      <c r="H164" s="58" t="inlineStr">
        <is>
          <t>查看经典实景图片（百度图片搜索）</t>
        </is>
      </c>
      <c r="I164" s="58" t="inlineStr">
        <is>
          <t>打开景点图文资料</t>
        </is>
      </c>
    </row>
    <row r="165" ht="62" customHeight="1">
      <c r="A165" s="57" t="inlineStr">
        <is>
          <t>珠海唐家湾历史街区</t>
        </is>
      </c>
      <c r="B165" s="57" t="inlineStr">
        <is>
          <t>仅候选，未计全部支线里程</t>
        </is>
      </c>
      <c r="C165" s="57" t="inlineStr"/>
      <c r="D165" s="57" t="inlineStr">
        <is>
          <t>珠海</t>
        </is>
      </c>
      <c r="E165" s="57" t="inlineStr">
        <is>
          <t>约2—3小时；具体开放旧居临行核定。</t>
        </is>
      </c>
      <c r="F165" s="57" t="inlineStr">
        <is>
          <t>老宅、祠堂与近代人物遗迹，把侨乡与中国近代变革的关系留在村镇里。相比现代滨海广场，这里更适合细读人物和社区故事。</t>
        </is>
      </c>
      <c r="G165" s="57" t="inlineStr">
        <is>
          <t>https://www.zhuhai-hitech.gov.cn/tjwz/gkmlpt/content/3/3757/post_3757569.html
https://www.zhuhai-hitech.gov.cn/xxgkml/content/post_3885955.html</t>
        </is>
      </c>
      <c r="H165" s="59" t="inlineStr">
        <is>
          <t>查看经典实景图片（百度图片搜索）</t>
        </is>
      </c>
      <c r="I165" s="59" t="inlineStr">
        <is>
          <t>打开景点图文资料</t>
        </is>
      </c>
    </row>
    <row r="166" ht="62" customHeight="1">
      <c r="A166" s="56" t="inlineStr">
        <is>
          <t>雷州古城与雷祖祠</t>
        </is>
      </c>
      <c r="B166" s="56" t="inlineStr">
        <is>
          <t>仅候选，未计全部支线里程</t>
        </is>
      </c>
      <c r="C166" s="56" t="inlineStr"/>
      <c r="D166" s="56" t="inlineStr">
        <is>
          <t>湛江</t>
        </is>
      </c>
      <c r="E166" s="56" t="inlineStr">
        <is>
          <t>半天支线；具体古迹开放临行核实。</t>
        </is>
      </c>
      <c r="F166" s="56" t="inlineStr">
        <is>
          <t>古城、祠庙与雷州半岛的地方信仰相联系，能看到粤西历史与文化的独特性。建筑和石刻值得细看，也值得了解当地生活语境。</t>
        </is>
      </c>
      <c r="G166" s="56" t="inlineStr">
        <is>
          <t>https://www.zhanjiang.gov.cn/zjwl/content/post_1646471.html
https://www.zhanjiang.gov.cn/bmsd/content/mpost_2177241.html</t>
        </is>
      </c>
      <c r="H166" s="58" t="inlineStr">
        <is>
          <t>查看经典实景图片（百度图片搜索）</t>
        </is>
      </c>
      <c r="I166" s="58" t="inlineStr">
        <is>
          <t>打开景点图文资料</t>
        </is>
      </c>
    </row>
    <row r="167" ht="62" customHeight="1">
      <c r="A167" s="57" t="inlineStr">
        <is>
          <t>霞浦大京古城</t>
        </is>
      </c>
      <c r="B167" s="57" t="inlineStr">
        <is>
          <t>仅候选，未计全部支线里程</t>
        </is>
      </c>
      <c r="C167" s="57" t="inlineStr"/>
      <c r="D167" s="57" t="inlineStr">
        <is>
          <t>霞浦</t>
        </is>
      </c>
      <c r="E167" s="57" t="inlineStr">
        <is>
          <t>约2小时支线；不把新建仿古设施当作文物。</t>
        </is>
      </c>
      <c r="F167" s="57" t="inlineStr">
        <is>
          <t>古城墙与海岸相邻，说明沿海聚落既依赖海，也曾防备来自海上的风险。它适合与沙滩组合，让看海多一层历史。</t>
        </is>
      </c>
      <c r="G167" s="57" t="inlineStr">
        <is>
          <t>https://www.fujian.gov.cn/zwgk/ztzl/sxzygwzxsgzx/sdjj/wvjj/202312/t20231201_6320612.htm</t>
        </is>
      </c>
      <c r="H167" s="59" t="inlineStr">
        <is>
          <t>查看经典实景图片（百度图片搜索）</t>
        </is>
      </c>
      <c r="I167" s="59" t="inlineStr">
        <is>
          <t>打开景点图文资料</t>
        </is>
      </c>
    </row>
  </sheetData>
  <autoFilter ref="A1:I167"/>
  <hyperlinks>
    <hyperlink xmlns:r="http://schemas.openxmlformats.org/officeDocument/2006/relationships" ref="H2" r:id="rId1"/>
    <hyperlink xmlns:r="http://schemas.openxmlformats.org/officeDocument/2006/relationships" ref="I2" r:id="rId2"/>
    <hyperlink xmlns:r="http://schemas.openxmlformats.org/officeDocument/2006/relationships" ref="H3" r:id="rId3"/>
    <hyperlink xmlns:r="http://schemas.openxmlformats.org/officeDocument/2006/relationships" ref="I3" r:id="rId4"/>
    <hyperlink xmlns:r="http://schemas.openxmlformats.org/officeDocument/2006/relationships" ref="H4" r:id="rId5"/>
    <hyperlink xmlns:r="http://schemas.openxmlformats.org/officeDocument/2006/relationships" ref="I4" r:id="rId6"/>
    <hyperlink xmlns:r="http://schemas.openxmlformats.org/officeDocument/2006/relationships" ref="H5" r:id="rId7"/>
    <hyperlink xmlns:r="http://schemas.openxmlformats.org/officeDocument/2006/relationships" ref="I5" r:id="rId8"/>
    <hyperlink xmlns:r="http://schemas.openxmlformats.org/officeDocument/2006/relationships" ref="H6" r:id="rId9"/>
    <hyperlink xmlns:r="http://schemas.openxmlformats.org/officeDocument/2006/relationships" ref="I6" r:id="rId10"/>
    <hyperlink xmlns:r="http://schemas.openxmlformats.org/officeDocument/2006/relationships" ref="H7" r:id="rId11"/>
    <hyperlink xmlns:r="http://schemas.openxmlformats.org/officeDocument/2006/relationships" ref="I7" r:id="rId12"/>
    <hyperlink xmlns:r="http://schemas.openxmlformats.org/officeDocument/2006/relationships" ref="H8" r:id="rId13"/>
    <hyperlink xmlns:r="http://schemas.openxmlformats.org/officeDocument/2006/relationships" ref="I8" r:id="rId14"/>
    <hyperlink xmlns:r="http://schemas.openxmlformats.org/officeDocument/2006/relationships" ref="H9" r:id="rId15"/>
    <hyperlink xmlns:r="http://schemas.openxmlformats.org/officeDocument/2006/relationships" ref="I9" r:id="rId16"/>
    <hyperlink xmlns:r="http://schemas.openxmlformats.org/officeDocument/2006/relationships" ref="H10" r:id="rId17"/>
    <hyperlink xmlns:r="http://schemas.openxmlformats.org/officeDocument/2006/relationships" ref="I10" r:id="rId18"/>
    <hyperlink xmlns:r="http://schemas.openxmlformats.org/officeDocument/2006/relationships" ref="H11" r:id="rId19"/>
    <hyperlink xmlns:r="http://schemas.openxmlformats.org/officeDocument/2006/relationships" ref="I11" r:id="rId20"/>
    <hyperlink xmlns:r="http://schemas.openxmlformats.org/officeDocument/2006/relationships" ref="H12" r:id="rId21"/>
    <hyperlink xmlns:r="http://schemas.openxmlformats.org/officeDocument/2006/relationships" ref="I12" r:id="rId22"/>
    <hyperlink xmlns:r="http://schemas.openxmlformats.org/officeDocument/2006/relationships" ref="H13" r:id="rId23"/>
    <hyperlink xmlns:r="http://schemas.openxmlformats.org/officeDocument/2006/relationships" ref="I13" r:id="rId24"/>
    <hyperlink xmlns:r="http://schemas.openxmlformats.org/officeDocument/2006/relationships" ref="H14" r:id="rId25"/>
    <hyperlink xmlns:r="http://schemas.openxmlformats.org/officeDocument/2006/relationships" ref="I14" r:id="rId26"/>
    <hyperlink xmlns:r="http://schemas.openxmlformats.org/officeDocument/2006/relationships" ref="H15" r:id="rId27"/>
    <hyperlink xmlns:r="http://schemas.openxmlformats.org/officeDocument/2006/relationships" ref="I15" r:id="rId28"/>
    <hyperlink xmlns:r="http://schemas.openxmlformats.org/officeDocument/2006/relationships" ref="H16" r:id="rId29"/>
    <hyperlink xmlns:r="http://schemas.openxmlformats.org/officeDocument/2006/relationships" ref="I16" r:id="rId30"/>
    <hyperlink xmlns:r="http://schemas.openxmlformats.org/officeDocument/2006/relationships" ref="H17" r:id="rId31"/>
    <hyperlink xmlns:r="http://schemas.openxmlformats.org/officeDocument/2006/relationships" ref="I17" r:id="rId32"/>
    <hyperlink xmlns:r="http://schemas.openxmlformats.org/officeDocument/2006/relationships" ref="H18" r:id="rId33"/>
    <hyperlink xmlns:r="http://schemas.openxmlformats.org/officeDocument/2006/relationships" ref="I18" r:id="rId34"/>
    <hyperlink xmlns:r="http://schemas.openxmlformats.org/officeDocument/2006/relationships" ref="H19" r:id="rId35"/>
    <hyperlink xmlns:r="http://schemas.openxmlformats.org/officeDocument/2006/relationships" ref="I19" r:id="rId36"/>
    <hyperlink xmlns:r="http://schemas.openxmlformats.org/officeDocument/2006/relationships" ref="H20" r:id="rId37"/>
    <hyperlink xmlns:r="http://schemas.openxmlformats.org/officeDocument/2006/relationships" ref="I20" r:id="rId38"/>
    <hyperlink xmlns:r="http://schemas.openxmlformats.org/officeDocument/2006/relationships" ref="H21" r:id="rId39"/>
    <hyperlink xmlns:r="http://schemas.openxmlformats.org/officeDocument/2006/relationships" ref="I21" r:id="rId40"/>
    <hyperlink xmlns:r="http://schemas.openxmlformats.org/officeDocument/2006/relationships" ref="H22" r:id="rId41"/>
    <hyperlink xmlns:r="http://schemas.openxmlformats.org/officeDocument/2006/relationships" ref="I22" r:id="rId42"/>
    <hyperlink xmlns:r="http://schemas.openxmlformats.org/officeDocument/2006/relationships" ref="H23" r:id="rId43"/>
    <hyperlink xmlns:r="http://schemas.openxmlformats.org/officeDocument/2006/relationships" ref="I23" r:id="rId44"/>
    <hyperlink xmlns:r="http://schemas.openxmlformats.org/officeDocument/2006/relationships" ref="H24" r:id="rId45"/>
    <hyperlink xmlns:r="http://schemas.openxmlformats.org/officeDocument/2006/relationships" ref="I24" r:id="rId46"/>
    <hyperlink xmlns:r="http://schemas.openxmlformats.org/officeDocument/2006/relationships" ref="H25" r:id="rId47"/>
    <hyperlink xmlns:r="http://schemas.openxmlformats.org/officeDocument/2006/relationships" ref="I25" r:id="rId48"/>
    <hyperlink xmlns:r="http://schemas.openxmlformats.org/officeDocument/2006/relationships" ref="H26" r:id="rId49"/>
    <hyperlink xmlns:r="http://schemas.openxmlformats.org/officeDocument/2006/relationships" ref="I26" r:id="rId50"/>
    <hyperlink xmlns:r="http://schemas.openxmlformats.org/officeDocument/2006/relationships" ref="H27" r:id="rId51"/>
    <hyperlink xmlns:r="http://schemas.openxmlformats.org/officeDocument/2006/relationships" ref="I27" r:id="rId52"/>
    <hyperlink xmlns:r="http://schemas.openxmlformats.org/officeDocument/2006/relationships" ref="H28" r:id="rId53"/>
    <hyperlink xmlns:r="http://schemas.openxmlformats.org/officeDocument/2006/relationships" ref="I28" r:id="rId54"/>
    <hyperlink xmlns:r="http://schemas.openxmlformats.org/officeDocument/2006/relationships" ref="H29" r:id="rId55"/>
    <hyperlink xmlns:r="http://schemas.openxmlformats.org/officeDocument/2006/relationships" ref="I29" r:id="rId56"/>
    <hyperlink xmlns:r="http://schemas.openxmlformats.org/officeDocument/2006/relationships" ref="H30" r:id="rId57"/>
    <hyperlink xmlns:r="http://schemas.openxmlformats.org/officeDocument/2006/relationships" ref="I30" r:id="rId58"/>
    <hyperlink xmlns:r="http://schemas.openxmlformats.org/officeDocument/2006/relationships" ref="H31" r:id="rId59"/>
    <hyperlink xmlns:r="http://schemas.openxmlformats.org/officeDocument/2006/relationships" ref="I31" r:id="rId60"/>
    <hyperlink xmlns:r="http://schemas.openxmlformats.org/officeDocument/2006/relationships" ref="H32" r:id="rId61"/>
    <hyperlink xmlns:r="http://schemas.openxmlformats.org/officeDocument/2006/relationships" ref="I32" r:id="rId62"/>
    <hyperlink xmlns:r="http://schemas.openxmlformats.org/officeDocument/2006/relationships" ref="H33" r:id="rId63"/>
    <hyperlink xmlns:r="http://schemas.openxmlformats.org/officeDocument/2006/relationships" ref="I33" r:id="rId64"/>
    <hyperlink xmlns:r="http://schemas.openxmlformats.org/officeDocument/2006/relationships" ref="H34" r:id="rId65"/>
    <hyperlink xmlns:r="http://schemas.openxmlformats.org/officeDocument/2006/relationships" ref="I34" r:id="rId66"/>
    <hyperlink xmlns:r="http://schemas.openxmlformats.org/officeDocument/2006/relationships" ref="H35" r:id="rId67"/>
    <hyperlink xmlns:r="http://schemas.openxmlformats.org/officeDocument/2006/relationships" ref="I35" r:id="rId68"/>
    <hyperlink xmlns:r="http://schemas.openxmlformats.org/officeDocument/2006/relationships" ref="H36" r:id="rId69"/>
    <hyperlink xmlns:r="http://schemas.openxmlformats.org/officeDocument/2006/relationships" ref="I36" r:id="rId70"/>
    <hyperlink xmlns:r="http://schemas.openxmlformats.org/officeDocument/2006/relationships" ref="H37" r:id="rId71"/>
    <hyperlink xmlns:r="http://schemas.openxmlformats.org/officeDocument/2006/relationships" ref="I37" r:id="rId72"/>
    <hyperlink xmlns:r="http://schemas.openxmlformats.org/officeDocument/2006/relationships" ref="H38" r:id="rId73"/>
    <hyperlink xmlns:r="http://schemas.openxmlformats.org/officeDocument/2006/relationships" ref="I38" r:id="rId74"/>
    <hyperlink xmlns:r="http://schemas.openxmlformats.org/officeDocument/2006/relationships" ref="H39" r:id="rId75"/>
    <hyperlink xmlns:r="http://schemas.openxmlformats.org/officeDocument/2006/relationships" ref="I39" r:id="rId76"/>
    <hyperlink xmlns:r="http://schemas.openxmlformats.org/officeDocument/2006/relationships" ref="H40" r:id="rId77"/>
    <hyperlink xmlns:r="http://schemas.openxmlformats.org/officeDocument/2006/relationships" ref="I40" r:id="rId78"/>
    <hyperlink xmlns:r="http://schemas.openxmlformats.org/officeDocument/2006/relationships" ref="H41" r:id="rId79"/>
    <hyperlink xmlns:r="http://schemas.openxmlformats.org/officeDocument/2006/relationships" ref="I41" r:id="rId80"/>
    <hyperlink xmlns:r="http://schemas.openxmlformats.org/officeDocument/2006/relationships" ref="H42" r:id="rId81"/>
    <hyperlink xmlns:r="http://schemas.openxmlformats.org/officeDocument/2006/relationships" ref="I42" r:id="rId82"/>
    <hyperlink xmlns:r="http://schemas.openxmlformats.org/officeDocument/2006/relationships" ref="H43" r:id="rId83"/>
    <hyperlink xmlns:r="http://schemas.openxmlformats.org/officeDocument/2006/relationships" ref="I43" r:id="rId84"/>
    <hyperlink xmlns:r="http://schemas.openxmlformats.org/officeDocument/2006/relationships" ref="H44" r:id="rId85"/>
    <hyperlink xmlns:r="http://schemas.openxmlformats.org/officeDocument/2006/relationships" ref="I44" r:id="rId86"/>
    <hyperlink xmlns:r="http://schemas.openxmlformats.org/officeDocument/2006/relationships" ref="H45" r:id="rId87"/>
    <hyperlink xmlns:r="http://schemas.openxmlformats.org/officeDocument/2006/relationships" ref="I45" r:id="rId88"/>
    <hyperlink xmlns:r="http://schemas.openxmlformats.org/officeDocument/2006/relationships" ref="H46" r:id="rId89"/>
    <hyperlink xmlns:r="http://schemas.openxmlformats.org/officeDocument/2006/relationships" ref="I46" r:id="rId90"/>
    <hyperlink xmlns:r="http://schemas.openxmlformats.org/officeDocument/2006/relationships" ref="H47" r:id="rId91"/>
    <hyperlink xmlns:r="http://schemas.openxmlformats.org/officeDocument/2006/relationships" ref="I47" r:id="rId92"/>
    <hyperlink xmlns:r="http://schemas.openxmlformats.org/officeDocument/2006/relationships" ref="H48" r:id="rId93"/>
    <hyperlink xmlns:r="http://schemas.openxmlformats.org/officeDocument/2006/relationships" ref="I48" r:id="rId94"/>
    <hyperlink xmlns:r="http://schemas.openxmlformats.org/officeDocument/2006/relationships" ref="H49" r:id="rId95"/>
    <hyperlink xmlns:r="http://schemas.openxmlformats.org/officeDocument/2006/relationships" ref="I49" r:id="rId96"/>
    <hyperlink xmlns:r="http://schemas.openxmlformats.org/officeDocument/2006/relationships" ref="H50" r:id="rId97"/>
    <hyperlink xmlns:r="http://schemas.openxmlformats.org/officeDocument/2006/relationships" ref="I50" r:id="rId98"/>
    <hyperlink xmlns:r="http://schemas.openxmlformats.org/officeDocument/2006/relationships" ref="H51" r:id="rId99"/>
    <hyperlink xmlns:r="http://schemas.openxmlformats.org/officeDocument/2006/relationships" ref="I51" r:id="rId100"/>
    <hyperlink xmlns:r="http://schemas.openxmlformats.org/officeDocument/2006/relationships" ref="H52" r:id="rId101"/>
    <hyperlink xmlns:r="http://schemas.openxmlformats.org/officeDocument/2006/relationships" ref="I52" r:id="rId102"/>
    <hyperlink xmlns:r="http://schemas.openxmlformats.org/officeDocument/2006/relationships" ref="H53" r:id="rId103"/>
    <hyperlink xmlns:r="http://schemas.openxmlformats.org/officeDocument/2006/relationships" ref="I53" r:id="rId104"/>
    <hyperlink xmlns:r="http://schemas.openxmlformats.org/officeDocument/2006/relationships" ref="H54" r:id="rId105"/>
    <hyperlink xmlns:r="http://schemas.openxmlformats.org/officeDocument/2006/relationships" ref="I54" r:id="rId106"/>
    <hyperlink xmlns:r="http://schemas.openxmlformats.org/officeDocument/2006/relationships" ref="H55" r:id="rId107"/>
    <hyperlink xmlns:r="http://schemas.openxmlformats.org/officeDocument/2006/relationships" ref="I55" r:id="rId108"/>
    <hyperlink xmlns:r="http://schemas.openxmlformats.org/officeDocument/2006/relationships" ref="H56" r:id="rId109"/>
    <hyperlink xmlns:r="http://schemas.openxmlformats.org/officeDocument/2006/relationships" ref="I56" r:id="rId110"/>
    <hyperlink xmlns:r="http://schemas.openxmlformats.org/officeDocument/2006/relationships" ref="H57" r:id="rId111"/>
    <hyperlink xmlns:r="http://schemas.openxmlformats.org/officeDocument/2006/relationships" ref="I57" r:id="rId112"/>
    <hyperlink xmlns:r="http://schemas.openxmlformats.org/officeDocument/2006/relationships" ref="H58" r:id="rId113"/>
    <hyperlink xmlns:r="http://schemas.openxmlformats.org/officeDocument/2006/relationships" ref="I58" r:id="rId114"/>
    <hyperlink xmlns:r="http://schemas.openxmlformats.org/officeDocument/2006/relationships" ref="H59" r:id="rId115"/>
    <hyperlink xmlns:r="http://schemas.openxmlformats.org/officeDocument/2006/relationships" ref="I59" r:id="rId116"/>
    <hyperlink xmlns:r="http://schemas.openxmlformats.org/officeDocument/2006/relationships" ref="H60" r:id="rId117"/>
    <hyperlink xmlns:r="http://schemas.openxmlformats.org/officeDocument/2006/relationships" ref="I60" r:id="rId118"/>
    <hyperlink xmlns:r="http://schemas.openxmlformats.org/officeDocument/2006/relationships" ref="H61" r:id="rId119"/>
    <hyperlink xmlns:r="http://schemas.openxmlformats.org/officeDocument/2006/relationships" ref="I61" r:id="rId120"/>
    <hyperlink xmlns:r="http://schemas.openxmlformats.org/officeDocument/2006/relationships" ref="H62" r:id="rId121"/>
    <hyperlink xmlns:r="http://schemas.openxmlformats.org/officeDocument/2006/relationships" ref="I62" r:id="rId122"/>
    <hyperlink xmlns:r="http://schemas.openxmlformats.org/officeDocument/2006/relationships" ref="H63" r:id="rId123"/>
    <hyperlink xmlns:r="http://schemas.openxmlformats.org/officeDocument/2006/relationships" ref="I63" r:id="rId124"/>
    <hyperlink xmlns:r="http://schemas.openxmlformats.org/officeDocument/2006/relationships" ref="H64" r:id="rId125"/>
    <hyperlink xmlns:r="http://schemas.openxmlformats.org/officeDocument/2006/relationships" ref="I64" r:id="rId126"/>
    <hyperlink xmlns:r="http://schemas.openxmlformats.org/officeDocument/2006/relationships" ref="H65" r:id="rId127"/>
    <hyperlink xmlns:r="http://schemas.openxmlformats.org/officeDocument/2006/relationships" ref="I65" r:id="rId128"/>
    <hyperlink xmlns:r="http://schemas.openxmlformats.org/officeDocument/2006/relationships" ref="H66" r:id="rId129"/>
    <hyperlink xmlns:r="http://schemas.openxmlformats.org/officeDocument/2006/relationships" ref="I66" r:id="rId130"/>
    <hyperlink xmlns:r="http://schemas.openxmlformats.org/officeDocument/2006/relationships" ref="H67" r:id="rId131"/>
    <hyperlink xmlns:r="http://schemas.openxmlformats.org/officeDocument/2006/relationships" ref="I67" r:id="rId132"/>
    <hyperlink xmlns:r="http://schemas.openxmlformats.org/officeDocument/2006/relationships" ref="H68" r:id="rId133"/>
    <hyperlink xmlns:r="http://schemas.openxmlformats.org/officeDocument/2006/relationships" ref="I68" r:id="rId134"/>
    <hyperlink xmlns:r="http://schemas.openxmlformats.org/officeDocument/2006/relationships" ref="H69" r:id="rId135"/>
    <hyperlink xmlns:r="http://schemas.openxmlformats.org/officeDocument/2006/relationships" ref="I69" r:id="rId136"/>
    <hyperlink xmlns:r="http://schemas.openxmlformats.org/officeDocument/2006/relationships" ref="H70" r:id="rId137"/>
    <hyperlink xmlns:r="http://schemas.openxmlformats.org/officeDocument/2006/relationships" ref="I70" r:id="rId138"/>
    <hyperlink xmlns:r="http://schemas.openxmlformats.org/officeDocument/2006/relationships" ref="H71" r:id="rId139"/>
    <hyperlink xmlns:r="http://schemas.openxmlformats.org/officeDocument/2006/relationships" ref="I71" r:id="rId140"/>
    <hyperlink xmlns:r="http://schemas.openxmlformats.org/officeDocument/2006/relationships" ref="H72" r:id="rId141"/>
    <hyperlink xmlns:r="http://schemas.openxmlformats.org/officeDocument/2006/relationships" ref="I72" r:id="rId142"/>
    <hyperlink xmlns:r="http://schemas.openxmlformats.org/officeDocument/2006/relationships" ref="H73" r:id="rId143"/>
    <hyperlink xmlns:r="http://schemas.openxmlformats.org/officeDocument/2006/relationships" ref="I73" r:id="rId144"/>
    <hyperlink xmlns:r="http://schemas.openxmlformats.org/officeDocument/2006/relationships" ref="H74" r:id="rId145"/>
    <hyperlink xmlns:r="http://schemas.openxmlformats.org/officeDocument/2006/relationships" ref="I74" r:id="rId146"/>
    <hyperlink xmlns:r="http://schemas.openxmlformats.org/officeDocument/2006/relationships" ref="H75" r:id="rId147"/>
    <hyperlink xmlns:r="http://schemas.openxmlformats.org/officeDocument/2006/relationships" ref="I75" r:id="rId148"/>
    <hyperlink xmlns:r="http://schemas.openxmlformats.org/officeDocument/2006/relationships" ref="H76" r:id="rId149"/>
    <hyperlink xmlns:r="http://schemas.openxmlformats.org/officeDocument/2006/relationships" ref="I76" r:id="rId150"/>
    <hyperlink xmlns:r="http://schemas.openxmlformats.org/officeDocument/2006/relationships" ref="H77" r:id="rId151"/>
    <hyperlink xmlns:r="http://schemas.openxmlformats.org/officeDocument/2006/relationships" ref="I77" r:id="rId152"/>
    <hyperlink xmlns:r="http://schemas.openxmlformats.org/officeDocument/2006/relationships" ref="H78" r:id="rId153"/>
    <hyperlink xmlns:r="http://schemas.openxmlformats.org/officeDocument/2006/relationships" ref="I78" r:id="rId154"/>
    <hyperlink xmlns:r="http://schemas.openxmlformats.org/officeDocument/2006/relationships" ref="H79" r:id="rId155"/>
    <hyperlink xmlns:r="http://schemas.openxmlformats.org/officeDocument/2006/relationships" ref="I79" r:id="rId156"/>
    <hyperlink xmlns:r="http://schemas.openxmlformats.org/officeDocument/2006/relationships" ref="H80" r:id="rId157"/>
    <hyperlink xmlns:r="http://schemas.openxmlformats.org/officeDocument/2006/relationships" ref="I80" r:id="rId158"/>
    <hyperlink xmlns:r="http://schemas.openxmlformats.org/officeDocument/2006/relationships" ref="H81" r:id="rId159"/>
    <hyperlink xmlns:r="http://schemas.openxmlformats.org/officeDocument/2006/relationships" ref="I81" r:id="rId160"/>
    <hyperlink xmlns:r="http://schemas.openxmlformats.org/officeDocument/2006/relationships" ref="H82" r:id="rId161"/>
    <hyperlink xmlns:r="http://schemas.openxmlformats.org/officeDocument/2006/relationships" ref="I82" r:id="rId162"/>
    <hyperlink xmlns:r="http://schemas.openxmlformats.org/officeDocument/2006/relationships" ref="H83" r:id="rId163"/>
    <hyperlink xmlns:r="http://schemas.openxmlformats.org/officeDocument/2006/relationships" ref="I83" r:id="rId164"/>
    <hyperlink xmlns:r="http://schemas.openxmlformats.org/officeDocument/2006/relationships" ref="H84" r:id="rId165"/>
    <hyperlink xmlns:r="http://schemas.openxmlformats.org/officeDocument/2006/relationships" ref="I84" r:id="rId166"/>
    <hyperlink xmlns:r="http://schemas.openxmlformats.org/officeDocument/2006/relationships" ref="H85" r:id="rId167"/>
    <hyperlink xmlns:r="http://schemas.openxmlformats.org/officeDocument/2006/relationships" ref="I85" r:id="rId168"/>
    <hyperlink xmlns:r="http://schemas.openxmlformats.org/officeDocument/2006/relationships" ref="H86" r:id="rId169"/>
    <hyperlink xmlns:r="http://schemas.openxmlformats.org/officeDocument/2006/relationships" ref="I86" r:id="rId170"/>
    <hyperlink xmlns:r="http://schemas.openxmlformats.org/officeDocument/2006/relationships" ref="H87" r:id="rId171"/>
    <hyperlink xmlns:r="http://schemas.openxmlformats.org/officeDocument/2006/relationships" ref="I87" r:id="rId172"/>
    <hyperlink xmlns:r="http://schemas.openxmlformats.org/officeDocument/2006/relationships" ref="H88" r:id="rId173"/>
    <hyperlink xmlns:r="http://schemas.openxmlformats.org/officeDocument/2006/relationships" ref="I88" r:id="rId174"/>
    <hyperlink xmlns:r="http://schemas.openxmlformats.org/officeDocument/2006/relationships" ref="H89" r:id="rId175"/>
    <hyperlink xmlns:r="http://schemas.openxmlformats.org/officeDocument/2006/relationships" ref="I89" r:id="rId176"/>
    <hyperlink xmlns:r="http://schemas.openxmlformats.org/officeDocument/2006/relationships" ref="H90" r:id="rId177"/>
    <hyperlink xmlns:r="http://schemas.openxmlformats.org/officeDocument/2006/relationships" ref="I90" r:id="rId178"/>
    <hyperlink xmlns:r="http://schemas.openxmlformats.org/officeDocument/2006/relationships" ref="H91" r:id="rId179"/>
    <hyperlink xmlns:r="http://schemas.openxmlformats.org/officeDocument/2006/relationships" ref="I91" r:id="rId180"/>
    <hyperlink xmlns:r="http://schemas.openxmlformats.org/officeDocument/2006/relationships" ref="H92" r:id="rId181"/>
    <hyperlink xmlns:r="http://schemas.openxmlformats.org/officeDocument/2006/relationships" ref="I92" r:id="rId182"/>
    <hyperlink xmlns:r="http://schemas.openxmlformats.org/officeDocument/2006/relationships" ref="H93" r:id="rId183"/>
    <hyperlink xmlns:r="http://schemas.openxmlformats.org/officeDocument/2006/relationships" ref="I93" r:id="rId184"/>
    <hyperlink xmlns:r="http://schemas.openxmlformats.org/officeDocument/2006/relationships" ref="H94" r:id="rId185"/>
    <hyperlink xmlns:r="http://schemas.openxmlformats.org/officeDocument/2006/relationships" ref="I94" r:id="rId186"/>
    <hyperlink xmlns:r="http://schemas.openxmlformats.org/officeDocument/2006/relationships" ref="H95" r:id="rId187"/>
    <hyperlink xmlns:r="http://schemas.openxmlformats.org/officeDocument/2006/relationships" ref="I95" r:id="rId188"/>
    <hyperlink xmlns:r="http://schemas.openxmlformats.org/officeDocument/2006/relationships" ref="H96" r:id="rId189"/>
    <hyperlink xmlns:r="http://schemas.openxmlformats.org/officeDocument/2006/relationships" ref="I96" r:id="rId190"/>
    <hyperlink xmlns:r="http://schemas.openxmlformats.org/officeDocument/2006/relationships" ref="H97" r:id="rId191"/>
    <hyperlink xmlns:r="http://schemas.openxmlformats.org/officeDocument/2006/relationships" ref="I97" r:id="rId192"/>
    <hyperlink xmlns:r="http://schemas.openxmlformats.org/officeDocument/2006/relationships" ref="H98" r:id="rId193"/>
    <hyperlink xmlns:r="http://schemas.openxmlformats.org/officeDocument/2006/relationships" ref="I98" r:id="rId194"/>
    <hyperlink xmlns:r="http://schemas.openxmlformats.org/officeDocument/2006/relationships" ref="H99" r:id="rId195"/>
    <hyperlink xmlns:r="http://schemas.openxmlformats.org/officeDocument/2006/relationships" ref="I99" r:id="rId196"/>
    <hyperlink xmlns:r="http://schemas.openxmlformats.org/officeDocument/2006/relationships" ref="H100" r:id="rId197"/>
    <hyperlink xmlns:r="http://schemas.openxmlformats.org/officeDocument/2006/relationships" ref="I100" r:id="rId198"/>
    <hyperlink xmlns:r="http://schemas.openxmlformats.org/officeDocument/2006/relationships" ref="H101" r:id="rId199"/>
    <hyperlink xmlns:r="http://schemas.openxmlformats.org/officeDocument/2006/relationships" ref="I101" r:id="rId200"/>
    <hyperlink xmlns:r="http://schemas.openxmlformats.org/officeDocument/2006/relationships" ref="H102" r:id="rId201"/>
    <hyperlink xmlns:r="http://schemas.openxmlformats.org/officeDocument/2006/relationships" ref="I102" r:id="rId202"/>
    <hyperlink xmlns:r="http://schemas.openxmlformats.org/officeDocument/2006/relationships" ref="H103" r:id="rId203"/>
    <hyperlink xmlns:r="http://schemas.openxmlformats.org/officeDocument/2006/relationships" ref="I103" r:id="rId204"/>
    <hyperlink xmlns:r="http://schemas.openxmlformats.org/officeDocument/2006/relationships" ref="H104" r:id="rId205"/>
    <hyperlink xmlns:r="http://schemas.openxmlformats.org/officeDocument/2006/relationships" ref="I104" r:id="rId206"/>
    <hyperlink xmlns:r="http://schemas.openxmlformats.org/officeDocument/2006/relationships" ref="H105" r:id="rId207"/>
    <hyperlink xmlns:r="http://schemas.openxmlformats.org/officeDocument/2006/relationships" ref="I105" r:id="rId208"/>
    <hyperlink xmlns:r="http://schemas.openxmlformats.org/officeDocument/2006/relationships" ref="H106" r:id="rId209"/>
    <hyperlink xmlns:r="http://schemas.openxmlformats.org/officeDocument/2006/relationships" ref="I106" r:id="rId210"/>
    <hyperlink xmlns:r="http://schemas.openxmlformats.org/officeDocument/2006/relationships" ref="H107" r:id="rId211"/>
    <hyperlink xmlns:r="http://schemas.openxmlformats.org/officeDocument/2006/relationships" ref="I107" r:id="rId212"/>
    <hyperlink xmlns:r="http://schemas.openxmlformats.org/officeDocument/2006/relationships" ref="H108" r:id="rId213"/>
    <hyperlink xmlns:r="http://schemas.openxmlformats.org/officeDocument/2006/relationships" ref="I108" r:id="rId214"/>
    <hyperlink xmlns:r="http://schemas.openxmlformats.org/officeDocument/2006/relationships" ref="H109" r:id="rId215"/>
    <hyperlink xmlns:r="http://schemas.openxmlformats.org/officeDocument/2006/relationships" ref="I109" r:id="rId216"/>
    <hyperlink xmlns:r="http://schemas.openxmlformats.org/officeDocument/2006/relationships" ref="H110" r:id="rId217"/>
    <hyperlink xmlns:r="http://schemas.openxmlformats.org/officeDocument/2006/relationships" ref="I110" r:id="rId218"/>
    <hyperlink xmlns:r="http://schemas.openxmlformats.org/officeDocument/2006/relationships" ref="H111" r:id="rId219"/>
    <hyperlink xmlns:r="http://schemas.openxmlformats.org/officeDocument/2006/relationships" ref="I111" r:id="rId220"/>
    <hyperlink xmlns:r="http://schemas.openxmlformats.org/officeDocument/2006/relationships" ref="H112" r:id="rId221"/>
    <hyperlink xmlns:r="http://schemas.openxmlformats.org/officeDocument/2006/relationships" ref="I112" r:id="rId222"/>
    <hyperlink xmlns:r="http://schemas.openxmlformats.org/officeDocument/2006/relationships" ref="H113" r:id="rId223"/>
    <hyperlink xmlns:r="http://schemas.openxmlformats.org/officeDocument/2006/relationships" ref="I113" r:id="rId224"/>
    <hyperlink xmlns:r="http://schemas.openxmlformats.org/officeDocument/2006/relationships" ref="H114" r:id="rId225"/>
    <hyperlink xmlns:r="http://schemas.openxmlformats.org/officeDocument/2006/relationships" ref="I114" r:id="rId226"/>
    <hyperlink xmlns:r="http://schemas.openxmlformats.org/officeDocument/2006/relationships" ref="H115" r:id="rId227"/>
    <hyperlink xmlns:r="http://schemas.openxmlformats.org/officeDocument/2006/relationships" ref="I115" r:id="rId228"/>
    <hyperlink xmlns:r="http://schemas.openxmlformats.org/officeDocument/2006/relationships" ref="H116" r:id="rId229"/>
    <hyperlink xmlns:r="http://schemas.openxmlformats.org/officeDocument/2006/relationships" ref="I116" r:id="rId230"/>
    <hyperlink xmlns:r="http://schemas.openxmlformats.org/officeDocument/2006/relationships" ref="H117" r:id="rId231"/>
    <hyperlink xmlns:r="http://schemas.openxmlformats.org/officeDocument/2006/relationships" ref="I117" r:id="rId232"/>
    <hyperlink xmlns:r="http://schemas.openxmlformats.org/officeDocument/2006/relationships" ref="H118" r:id="rId233"/>
    <hyperlink xmlns:r="http://schemas.openxmlformats.org/officeDocument/2006/relationships" ref="I118" r:id="rId234"/>
    <hyperlink xmlns:r="http://schemas.openxmlformats.org/officeDocument/2006/relationships" ref="H119" r:id="rId235"/>
    <hyperlink xmlns:r="http://schemas.openxmlformats.org/officeDocument/2006/relationships" ref="I119" r:id="rId236"/>
    <hyperlink xmlns:r="http://schemas.openxmlformats.org/officeDocument/2006/relationships" ref="H120" r:id="rId237"/>
    <hyperlink xmlns:r="http://schemas.openxmlformats.org/officeDocument/2006/relationships" ref="I120" r:id="rId238"/>
    <hyperlink xmlns:r="http://schemas.openxmlformats.org/officeDocument/2006/relationships" ref="H121" r:id="rId239"/>
    <hyperlink xmlns:r="http://schemas.openxmlformats.org/officeDocument/2006/relationships" ref="I121" r:id="rId240"/>
    <hyperlink xmlns:r="http://schemas.openxmlformats.org/officeDocument/2006/relationships" ref="H122" r:id="rId241"/>
    <hyperlink xmlns:r="http://schemas.openxmlformats.org/officeDocument/2006/relationships" ref="I122" r:id="rId242"/>
    <hyperlink xmlns:r="http://schemas.openxmlformats.org/officeDocument/2006/relationships" ref="H123" r:id="rId243"/>
    <hyperlink xmlns:r="http://schemas.openxmlformats.org/officeDocument/2006/relationships" ref="I123" r:id="rId244"/>
    <hyperlink xmlns:r="http://schemas.openxmlformats.org/officeDocument/2006/relationships" ref="H124" r:id="rId245"/>
    <hyperlink xmlns:r="http://schemas.openxmlformats.org/officeDocument/2006/relationships" ref="I124" r:id="rId246"/>
    <hyperlink xmlns:r="http://schemas.openxmlformats.org/officeDocument/2006/relationships" ref="H125" r:id="rId247"/>
    <hyperlink xmlns:r="http://schemas.openxmlformats.org/officeDocument/2006/relationships" ref="I125" r:id="rId248"/>
    <hyperlink xmlns:r="http://schemas.openxmlformats.org/officeDocument/2006/relationships" ref="H126" r:id="rId249"/>
    <hyperlink xmlns:r="http://schemas.openxmlformats.org/officeDocument/2006/relationships" ref="I126" r:id="rId250"/>
    <hyperlink xmlns:r="http://schemas.openxmlformats.org/officeDocument/2006/relationships" ref="H127" r:id="rId251"/>
    <hyperlink xmlns:r="http://schemas.openxmlformats.org/officeDocument/2006/relationships" ref="I127" r:id="rId252"/>
    <hyperlink xmlns:r="http://schemas.openxmlformats.org/officeDocument/2006/relationships" ref="H128" r:id="rId253"/>
    <hyperlink xmlns:r="http://schemas.openxmlformats.org/officeDocument/2006/relationships" ref="I128" r:id="rId254"/>
    <hyperlink xmlns:r="http://schemas.openxmlformats.org/officeDocument/2006/relationships" ref="H129" r:id="rId255"/>
    <hyperlink xmlns:r="http://schemas.openxmlformats.org/officeDocument/2006/relationships" ref="I129" r:id="rId256"/>
    <hyperlink xmlns:r="http://schemas.openxmlformats.org/officeDocument/2006/relationships" ref="H130" r:id="rId257"/>
    <hyperlink xmlns:r="http://schemas.openxmlformats.org/officeDocument/2006/relationships" ref="I130" r:id="rId258"/>
    <hyperlink xmlns:r="http://schemas.openxmlformats.org/officeDocument/2006/relationships" ref="H131" r:id="rId259"/>
    <hyperlink xmlns:r="http://schemas.openxmlformats.org/officeDocument/2006/relationships" ref="I131" r:id="rId260"/>
    <hyperlink xmlns:r="http://schemas.openxmlformats.org/officeDocument/2006/relationships" ref="H132" r:id="rId261"/>
    <hyperlink xmlns:r="http://schemas.openxmlformats.org/officeDocument/2006/relationships" ref="I132" r:id="rId262"/>
    <hyperlink xmlns:r="http://schemas.openxmlformats.org/officeDocument/2006/relationships" ref="H133" r:id="rId263"/>
    <hyperlink xmlns:r="http://schemas.openxmlformats.org/officeDocument/2006/relationships" ref="I133" r:id="rId264"/>
    <hyperlink xmlns:r="http://schemas.openxmlformats.org/officeDocument/2006/relationships" ref="H134" r:id="rId265"/>
    <hyperlink xmlns:r="http://schemas.openxmlformats.org/officeDocument/2006/relationships" ref="I134" r:id="rId266"/>
    <hyperlink xmlns:r="http://schemas.openxmlformats.org/officeDocument/2006/relationships" ref="H135" r:id="rId267"/>
    <hyperlink xmlns:r="http://schemas.openxmlformats.org/officeDocument/2006/relationships" ref="I135" r:id="rId268"/>
    <hyperlink xmlns:r="http://schemas.openxmlformats.org/officeDocument/2006/relationships" ref="H136" r:id="rId269"/>
    <hyperlink xmlns:r="http://schemas.openxmlformats.org/officeDocument/2006/relationships" ref="I136" r:id="rId270"/>
    <hyperlink xmlns:r="http://schemas.openxmlformats.org/officeDocument/2006/relationships" ref="H137" r:id="rId271"/>
    <hyperlink xmlns:r="http://schemas.openxmlformats.org/officeDocument/2006/relationships" ref="I137" r:id="rId272"/>
    <hyperlink xmlns:r="http://schemas.openxmlformats.org/officeDocument/2006/relationships" ref="H138" r:id="rId273"/>
    <hyperlink xmlns:r="http://schemas.openxmlformats.org/officeDocument/2006/relationships" ref="I138" r:id="rId274"/>
    <hyperlink xmlns:r="http://schemas.openxmlformats.org/officeDocument/2006/relationships" ref="H139" r:id="rId275"/>
    <hyperlink xmlns:r="http://schemas.openxmlformats.org/officeDocument/2006/relationships" ref="I139" r:id="rId276"/>
    <hyperlink xmlns:r="http://schemas.openxmlformats.org/officeDocument/2006/relationships" ref="H140" r:id="rId277"/>
    <hyperlink xmlns:r="http://schemas.openxmlformats.org/officeDocument/2006/relationships" ref="I140" r:id="rId278"/>
    <hyperlink xmlns:r="http://schemas.openxmlformats.org/officeDocument/2006/relationships" ref="H141" r:id="rId279"/>
    <hyperlink xmlns:r="http://schemas.openxmlformats.org/officeDocument/2006/relationships" ref="I141" r:id="rId280"/>
    <hyperlink xmlns:r="http://schemas.openxmlformats.org/officeDocument/2006/relationships" ref="H142" r:id="rId281"/>
    <hyperlink xmlns:r="http://schemas.openxmlformats.org/officeDocument/2006/relationships" ref="I142" r:id="rId282"/>
    <hyperlink xmlns:r="http://schemas.openxmlformats.org/officeDocument/2006/relationships" ref="H143" r:id="rId283"/>
    <hyperlink xmlns:r="http://schemas.openxmlformats.org/officeDocument/2006/relationships" ref="I143" r:id="rId284"/>
    <hyperlink xmlns:r="http://schemas.openxmlformats.org/officeDocument/2006/relationships" ref="H144" r:id="rId285"/>
    <hyperlink xmlns:r="http://schemas.openxmlformats.org/officeDocument/2006/relationships" ref="I144" r:id="rId286"/>
    <hyperlink xmlns:r="http://schemas.openxmlformats.org/officeDocument/2006/relationships" ref="H145" r:id="rId287"/>
    <hyperlink xmlns:r="http://schemas.openxmlformats.org/officeDocument/2006/relationships" ref="I145" r:id="rId288"/>
    <hyperlink xmlns:r="http://schemas.openxmlformats.org/officeDocument/2006/relationships" ref="H146" r:id="rId289"/>
    <hyperlink xmlns:r="http://schemas.openxmlformats.org/officeDocument/2006/relationships" ref="I146" r:id="rId290"/>
    <hyperlink xmlns:r="http://schemas.openxmlformats.org/officeDocument/2006/relationships" ref="H147" r:id="rId291"/>
    <hyperlink xmlns:r="http://schemas.openxmlformats.org/officeDocument/2006/relationships" ref="I147" r:id="rId292"/>
    <hyperlink xmlns:r="http://schemas.openxmlformats.org/officeDocument/2006/relationships" ref="H148" r:id="rId293"/>
    <hyperlink xmlns:r="http://schemas.openxmlformats.org/officeDocument/2006/relationships" ref="I148" r:id="rId294"/>
    <hyperlink xmlns:r="http://schemas.openxmlformats.org/officeDocument/2006/relationships" ref="H149" r:id="rId295"/>
    <hyperlink xmlns:r="http://schemas.openxmlformats.org/officeDocument/2006/relationships" ref="I149" r:id="rId296"/>
    <hyperlink xmlns:r="http://schemas.openxmlformats.org/officeDocument/2006/relationships" ref="H150" r:id="rId297"/>
    <hyperlink xmlns:r="http://schemas.openxmlformats.org/officeDocument/2006/relationships" ref="I150" r:id="rId298"/>
    <hyperlink xmlns:r="http://schemas.openxmlformats.org/officeDocument/2006/relationships" ref="H151" r:id="rId299"/>
    <hyperlink xmlns:r="http://schemas.openxmlformats.org/officeDocument/2006/relationships" ref="I151" r:id="rId300"/>
    <hyperlink xmlns:r="http://schemas.openxmlformats.org/officeDocument/2006/relationships" ref="H152" r:id="rId301"/>
    <hyperlink xmlns:r="http://schemas.openxmlformats.org/officeDocument/2006/relationships" ref="I152" r:id="rId302"/>
    <hyperlink xmlns:r="http://schemas.openxmlformats.org/officeDocument/2006/relationships" ref="H153" r:id="rId303"/>
    <hyperlink xmlns:r="http://schemas.openxmlformats.org/officeDocument/2006/relationships" ref="I153" r:id="rId304"/>
    <hyperlink xmlns:r="http://schemas.openxmlformats.org/officeDocument/2006/relationships" ref="H154" r:id="rId305"/>
    <hyperlink xmlns:r="http://schemas.openxmlformats.org/officeDocument/2006/relationships" ref="I154" r:id="rId306"/>
    <hyperlink xmlns:r="http://schemas.openxmlformats.org/officeDocument/2006/relationships" ref="H155" r:id="rId307"/>
    <hyperlink xmlns:r="http://schemas.openxmlformats.org/officeDocument/2006/relationships" ref="I155" r:id="rId308"/>
    <hyperlink xmlns:r="http://schemas.openxmlformats.org/officeDocument/2006/relationships" ref="H156" r:id="rId309"/>
    <hyperlink xmlns:r="http://schemas.openxmlformats.org/officeDocument/2006/relationships" ref="I156" r:id="rId310"/>
    <hyperlink xmlns:r="http://schemas.openxmlformats.org/officeDocument/2006/relationships" ref="H157" r:id="rId311"/>
    <hyperlink xmlns:r="http://schemas.openxmlformats.org/officeDocument/2006/relationships" ref="I157" r:id="rId312"/>
    <hyperlink xmlns:r="http://schemas.openxmlformats.org/officeDocument/2006/relationships" ref="H158" r:id="rId313"/>
    <hyperlink xmlns:r="http://schemas.openxmlformats.org/officeDocument/2006/relationships" ref="I158" r:id="rId314"/>
    <hyperlink xmlns:r="http://schemas.openxmlformats.org/officeDocument/2006/relationships" ref="H159" r:id="rId315"/>
    <hyperlink xmlns:r="http://schemas.openxmlformats.org/officeDocument/2006/relationships" ref="I159" r:id="rId316"/>
    <hyperlink xmlns:r="http://schemas.openxmlformats.org/officeDocument/2006/relationships" ref="H160" r:id="rId317"/>
    <hyperlink xmlns:r="http://schemas.openxmlformats.org/officeDocument/2006/relationships" ref="I160" r:id="rId318"/>
    <hyperlink xmlns:r="http://schemas.openxmlformats.org/officeDocument/2006/relationships" ref="H161" r:id="rId319"/>
    <hyperlink xmlns:r="http://schemas.openxmlformats.org/officeDocument/2006/relationships" ref="I161" r:id="rId320"/>
    <hyperlink xmlns:r="http://schemas.openxmlformats.org/officeDocument/2006/relationships" ref="H162" r:id="rId321"/>
    <hyperlink xmlns:r="http://schemas.openxmlformats.org/officeDocument/2006/relationships" ref="I162" r:id="rId322"/>
    <hyperlink xmlns:r="http://schemas.openxmlformats.org/officeDocument/2006/relationships" ref="H163" r:id="rId323"/>
    <hyperlink xmlns:r="http://schemas.openxmlformats.org/officeDocument/2006/relationships" ref="I163" r:id="rId324"/>
    <hyperlink xmlns:r="http://schemas.openxmlformats.org/officeDocument/2006/relationships" ref="H164" r:id="rId325"/>
    <hyperlink xmlns:r="http://schemas.openxmlformats.org/officeDocument/2006/relationships" ref="I164" r:id="rId326"/>
    <hyperlink xmlns:r="http://schemas.openxmlformats.org/officeDocument/2006/relationships" ref="H165" r:id="rId327"/>
    <hyperlink xmlns:r="http://schemas.openxmlformats.org/officeDocument/2006/relationships" ref="I165" r:id="rId328"/>
    <hyperlink xmlns:r="http://schemas.openxmlformats.org/officeDocument/2006/relationships" ref="H166" r:id="rId329"/>
    <hyperlink xmlns:r="http://schemas.openxmlformats.org/officeDocument/2006/relationships" ref="I166" r:id="rId330"/>
    <hyperlink xmlns:r="http://schemas.openxmlformats.org/officeDocument/2006/relationships" ref="H167" r:id="rId331"/>
    <hyperlink xmlns:r="http://schemas.openxmlformats.org/officeDocument/2006/relationships" ref="I167" r:id="rId332"/>
  </hyperlinks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6" customWidth="1" min="2" max="2"/>
    <col width="20" customWidth="1" min="3" max="3"/>
    <col width="26" customWidth="1" min="4" max="4"/>
    <col width="40" customWidth="1" min="5" max="5"/>
    <col width="30" customWidth="1" min="6" max="6"/>
    <col width="78" customWidth="1" min="7" max="7"/>
    <col width="78" customWidth="1" min="8" max="8"/>
    <col width="64" customWidth="1" min="9" max="9"/>
    <col width="83" customWidth="1" min="10" max="10"/>
    <col width="64" customWidth="1" min="11" max="11"/>
    <col width="95" customWidth="1" min="12" max="12"/>
    <col width="22" customWidth="1" min="13" max="13"/>
    <col width="20" customWidth="1" min="14" max="14"/>
    <col width="55" customWidth="1" min="15" max="15"/>
  </cols>
  <sheetData>
    <row r="1" ht="34" customHeight="1">
      <c r="A1" s="55" t="inlineStr">
        <is>
          <t>编号</t>
        </is>
      </c>
      <c r="B1" s="55" t="inlineStr">
        <is>
          <t>路段／事项</t>
        </is>
      </c>
      <c r="C1" s="55" t="inlineStr">
        <is>
          <t>风险类别</t>
        </is>
      </c>
      <c r="D1" s="55" t="inlineStr">
        <is>
          <t>复核优先级</t>
        </is>
      </c>
      <c r="E1" s="55" t="inlineStr">
        <is>
          <t>适用阶段</t>
        </is>
      </c>
      <c r="F1" s="55" t="inlineStr">
        <is>
          <t>关联天数</t>
        </is>
      </c>
      <c r="G1" s="55" t="inlineStr">
        <is>
          <t>可能存在的风险／规定</t>
        </is>
      </c>
      <c r="H1" s="55" t="inlineStr">
        <is>
          <t>提前防范措施</t>
        </is>
      </c>
      <c r="I1" s="55" t="inlineStr">
        <is>
          <t>停走或取消条件</t>
        </is>
      </c>
      <c r="J1" s="55" t="inlineStr">
        <is>
          <t>应急处置／替代方案</t>
        </is>
      </c>
      <c r="K1" s="55" t="inlineStr">
        <is>
          <t>何时核查／找谁核查</t>
        </is>
      </c>
      <c r="L1" s="55" t="inlineStr">
        <is>
          <t>官方依据与适用年份</t>
        </is>
      </c>
      <c r="M1" s="55" t="inlineStr">
        <is>
          <t>执行核查状态</t>
        </is>
      </c>
      <c r="N1" s="55" t="inlineStr">
        <is>
          <t>2031核查日期</t>
        </is>
      </c>
      <c r="O1" s="55" t="inlineStr">
        <is>
          <t>核查结果／联系电话</t>
        </is>
      </c>
    </row>
    <row r="2" ht="150" customHeight="1">
      <c r="A2" s="60" t="inlineStr">
        <is>
          <t>G01</t>
        </is>
      </c>
      <c r="B2" s="60" t="inlineStr">
        <is>
          <t>边境通行证、人员身份与有效期</t>
        </is>
      </c>
      <c r="C2" s="60" t="inlineStr">
        <is>
          <t>行政规定</t>
        </is>
      </c>
      <c r="D2" s="60" t="inlineStr">
        <is>
          <t>出发前必须核实</t>
        </is>
      </c>
      <c r="E2" s="60" t="inlineStr">
        <is>
          <t>广西—云南沿边、西藏高原与经典支线、新疆—帕米尔—伊犁、北疆—河西走廊—内蒙古西部、草原—界河—黑龙江、吉林沿边—丹东</t>
        </is>
      </c>
      <c r="F2" s="60" t="inlineStr">
        <is>
          <t>D3—D137（以日表编号为准）</t>
        </is>
      </c>
      <c r="G2" s="60" t="inlineStr">
        <is>
          <t>部分边境管理区另需通行证，并非所有沿边县城都统一要求。现有2026公告启用电子证：通常网上申请三个月以内；偕行不满16岁子女、申请一年有效期或非内地居民等情形需现场办理。180天行程不能默认一张三个月证覆盖全程。</t>
        </is>
      </c>
      <c r="H2" s="60" t="inlineStr">
        <is>
          <t>逐一核对目的县区及人员身份；身份证、驾驶证、行驶证有效期覆盖旅程；电子证保存离线文件及打印件，与有效身份证件配合使用。</t>
        </is>
      </c>
      <c r="I2" s="60" t="inlineStr">
        <is>
          <t>目的地不在许可范围、证件过期、未成年人所需手续不齐或检查站不放行。</t>
        </is>
      </c>
      <c r="J2" s="60" t="inlineStr">
        <is>
          <t>先在最近有接待能力的城镇停留；按12367及当地签发机关要求补办或改变路线，不能靠其他景区门票代替。</t>
        </is>
      </c>
      <c r="K2" s="60" t="inlineStr">
        <is>
          <t>出发前30—45天先咨询；按受理时限办理，启用日期及有效期由机关确定；到每段边境前再次核查。</t>
        </is>
      </c>
      <c r="L2" s="60" t="inlineStr">
        <is>
          <t>国家移民管理局：2026启用电子边境通行证公告｜2026-04-02公告；2031复核适用地区、申请方式与有效期
https://www.nia.gov.cn/n741440/n741542/c1775717/content.html</t>
        </is>
      </c>
      <c r="M2" s="61" t="inlineStr">
        <is>
          <t>待2031复核</t>
        </is>
      </c>
      <c r="N2" s="61" t="inlineStr"/>
      <c r="O2" s="61" t="inlineStr"/>
    </row>
    <row r="3" ht="150" customHeight="1">
      <c r="A3" s="57" t="inlineStr">
        <is>
          <t>G02</t>
        </is>
      </c>
      <c r="B3" s="57" t="inlineStr">
        <is>
          <t>检查站、口岸、界碑与无人机</t>
        </is>
      </c>
      <c r="C3" s="57" t="inlineStr">
        <is>
          <t>行政规定</t>
        </is>
      </c>
      <c r="D3" s="57" t="inlineStr">
        <is>
          <t>进入前必须核实</t>
        </is>
      </c>
      <c r="E3" s="57" t="inlineStr">
        <is>
          <t>广西—云南沿边、西藏高原与经典支线、新疆—帕米尔—伊犁、北疆—河西走廊—内蒙古西部、草原—界河—黑龙江、吉林沿边—丹东</t>
        </is>
      </c>
      <c r="F3" s="57" t="inlineStr">
        <is>
          <t>D3—D137（以日表编号为准）</t>
        </is>
      </c>
      <c r="G3" s="57" t="inlineStr">
        <is>
          <t>沿边公路不等于开放边境旅游区；界河、口岸作业区、军事设施及航天设施可能限制进入、拍摄和飞行。无人机登记不等于获得当地飞行许可。</t>
        </is>
      </c>
      <c r="H3" s="57" t="inlineStr">
        <is>
          <t>走公开道路与开放游览区；检查站减速配合；不越界、不绕卡、不拍摄明确禁止对象。无人机先查UOM实名、激活、管制空域和现场管理。</t>
        </is>
      </c>
      <c r="I3" s="57" t="inlineStr">
        <is>
          <t>禁止进入或摄影标志、现场制止、空域不明确或临时禁飞。</t>
        </is>
      </c>
      <c r="J3" s="57" t="inlineStr">
        <is>
          <t>立即停止进入、拍摄或起飞，服从现场指引；换普通观景点。边境禁区不以熟人带路作为许可。</t>
        </is>
      </c>
      <c r="K3" s="57" t="inlineStr">
        <is>
          <t>2031启程前查UOM和地方公告；每次进入口岸或放飞前向管理方核实。</t>
        </is>
      </c>
      <c r="L3" s="57" t="inlineStr">
        <is>
          <t>国家移民管理局：2026启用电子边境通行证公告｜2026-04-02公告；2031复核适用地区、申请方式与有效期
https://www.nia.gov.cn/n741440/n741542/c1775717/content.html
民航局：无人驾驶航空器飞行管理暂行条例｜2024生效条例参考，2031查UOM空域及临时管制
https://www.caac.gov.cn/XXGK/XXGK/FLFG/202401/t20240115_222642.html
民航局：2026无人机实名登记与激活要求解读｜2026标准解读，2031复核注册、激活与机型适用要求
https://www.caac.gov.cn/XXGK/XXGK/ZCJD/202604/t20260421_230620.html</t>
        </is>
      </c>
      <c r="M3" s="61" t="inlineStr">
        <is>
          <t>待2031复核</t>
        </is>
      </c>
      <c r="N3" s="61" t="inlineStr"/>
      <c r="O3" s="61" t="inlineStr"/>
    </row>
    <row r="4" ht="150" customHeight="1">
      <c r="A4" s="60" t="inlineStr">
        <is>
          <t>G03</t>
        </is>
      </c>
      <c r="B4" s="60" t="inlineStr">
        <is>
          <t>疲劳、夜间行驶与辅助驾驶</t>
        </is>
      </c>
      <c r="C4" s="60" t="inlineStr">
        <is>
          <t>行车与车辆</t>
        </is>
      </c>
      <c r="D4" s="60" t="inlineStr">
        <is>
          <t>每日检查</t>
        </is>
      </c>
      <c r="E4" s="60" t="inlineStr">
        <is>
          <t>桂林出发、广西—云南沿边、西藏高原与经典支线、新疆—帕米尔—伊犁、北疆—河西走廊—内蒙古西部、草原—界河—黑龙江、吉林沿边—丹东、辽东—环渤海—山东、江苏—上海—浙江、福建—广东—广西海岸、闭环—回桂林</t>
        </is>
      </c>
      <c r="F4" s="60" t="inlineStr">
        <is>
          <t>D1—D180（以日表编号为准）</t>
        </is>
      </c>
      <c r="G4" s="60" t="inlineStr">
        <is>
          <t>本版零自驾日为20天，行程比此前紧；公里与时间未包括看景、等待和检查站。山路、戈壁、动物穿行及施工段，夜间视距不足。</t>
        </is>
      </c>
      <c r="H4" s="60" t="inlineStr">
        <is>
          <t>制定日落前抵达计划；建议约每2小时安排休息，困倦立即停车休息；超过8小时的预算优先拆分或删景点。辅助驾驶只在车辆许可条件内用，不能脱离其要求的监督与接管。</t>
        </is>
      </c>
      <c r="I4" s="60" t="inlineStr">
        <is>
          <t>打哈欠、注意力涣散、身体不适、天黑仍有偏远山路或道路天气超出系统使用条件。</t>
        </is>
      </c>
      <c r="J4" s="60" t="inlineStr">
        <is>
          <t>进正规停车点、服务区或有接待的城镇停留；缩减游览或占用机动时间，不以夜间加速追回进度。</t>
        </is>
      </c>
      <c r="K4" s="60" t="inlineStr">
        <is>
          <t>每天出发前由同行者确认驾驶时长和到达时间；2031车辆手册与有效法规优先。</t>
        </is>
      </c>
      <c r="L4" s="60" t="inlineStr">
        <is>
          <t>应急管理部：2026假期出行出游安全发布会｜2026安全科普；车辆使用按2031车型说明书与有效规定执行
https://www.mem.gov.cn/xw/xwfbh/2026n8y24xwfbh/</t>
        </is>
      </c>
      <c r="M4" s="61" t="inlineStr">
        <is>
          <t>待2031复核</t>
        </is>
      </c>
      <c r="N4" s="61" t="inlineStr"/>
      <c r="O4" s="61" t="inlineStr"/>
    </row>
    <row r="5" ht="150" customHeight="1">
      <c r="A5" s="57" t="inlineStr">
        <is>
          <t>G04</t>
        </is>
      </c>
      <c r="B5" s="57" t="inlineStr">
        <is>
          <t>轮胎、制动、长下坡与事故处置</t>
        </is>
      </c>
      <c r="C5" s="57" t="inlineStr">
        <is>
          <t>行车与车辆</t>
        </is>
      </c>
      <c r="D5" s="57" t="inlineStr">
        <is>
          <t>每日检查</t>
        </is>
      </c>
      <c r="E5" s="57" t="inlineStr">
        <is>
          <t>桂林出发、广西—云南沿边、西藏高原与经典支线、新疆—帕米尔—伊犁、北疆—河西走廊—内蒙古西部、草原—界河—黑龙江、吉林沿边—丹东、辽东—环渤海—山东、江苏—上海—浙江、福建—广东—广西海岸、闭环—回桂林</t>
        </is>
      </c>
      <c r="F5" s="57" t="inlineStr">
        <is>
          <t>D1—D180（以日表编号为准）</t>
        </is>
      </c>
      <c r="G5" s="57" t="inlineStr">
        <is>
          <t>长途满载、连续下坡、碎石路和高温增加车辆负担；爆胎或失去制动不能靠行程表应对。</t>
        </is>
      </c>
      <c r="H5" s="57" t="inlineStr">
        <is>
          <t>出发前做制动、轮胎含备胎、冷却、灯光及底盘检查；胎压按满载车型要求。下坡使用合适挡位或车辆规定的坡道功能，不空挡滑行，不长时间只踩刹车。</t>
        </is>
      </c>
      <c r="I5" s="57" t="inlineStr">
        <is>
          <t>胎压或制动报警、异常发热或焦味、方向抖动变重、漏液、无法安全控制。</t>
        </is>
      </c>
      <c r="J5" s="57" t="inlineStr">
        <is>
          <t>在安全位置停车，联系正规救援；制动异常不继续下坡。高速故障遵循车靠边、人撤离、报警；设置警示须以人员安全为前提，桥隧按现场与报警人员指导转移。</t>
        </is>
      </c>
      <c r="K5" s="57" t="inlineStr">
        <is>
          <t>出发前保养；每日出车检查；长下坡前确认车型操作和救援渠道。</t>
        </is>
      </c>
      <c r="L5" s="57" t="inlineStr">
        <is>
          <t>应急管理部：2026假期出行出游安全发布会｜2026安全科普；车辆使用按2031车型说明书与有效规定执行
https://www.mem.gov.cn/xw/xwfbh/2026n8y24xwfbh/</t>
        </is>
      </c>
      <c r="M5" s="61" t="inlineStr">
        <is>
          <t>待2031复核</t>
        </is>
      </c>
      <c r="N5" s="61" t="inlineStr"/>
      <c r="O5" s="61" t="inlineStr"/>
    </row>
    <row r="6" ht="150" customHeight="1">
      <c r="A6" s="60" t="inlineStr">
        <is>
          <t>G05</t>
        </is>
      </c>
      <c r="B6" s="60" t="inlineStr">
        <is>
          <t>突发不适、急救信息与求救</t>
        </is>
      </c>
      <c r="C6" s="60" t="inlineStr">
        <is>
          <t>健康与应急</t>
        </is>
      </c>
      <c r="D6" s="60" t="inlineStr">
        <is>
          <t>出发前与每日检查</t>
        </is>
      </c>
      <c r="E6" s="60" t="inlineStr">
        <is>
          <t>桂林出发、广西—云南沿边、西藏高原与经典支线、新疆—帕米尔—伊犁、北疆—河西走廊—内蒙古西部、草原—界河—黑龙江、吉林沿边—丹东、辽东—环渤海—山东、江苏—上海—浙江、福建—广东—广西海岸、闭环—回桂林</t>
        </is>
      </c>
      <c r="F6" s="60" t="inlineStr">
        <is>
          <t>D1—D180（以日表编号为准）</t>
        </is>
      </c>
      <c r="G6" s="60" t="inlineStr">
        <is>
          <t>偏远地区救治距离长；家庭成员病史、药物过敏、常用药与紧急联系人信息应提前准备。</t>
        </is>
      </c>
      <c r="H6" s="60" t="inlineStr">
        <is>
          <t>出发前按个人情况咨询医生；携带常用药、急救包、饮水和个人医疗摘要；提前记录下一落脚地的县医院与急救入口。药物不用网络处方自行增减。</t>
        </is>
      </c>
      <c r="I6" s="60" t="inlineStr">
        <is>
          <t>胸痛、明显呼吸困难、意识异常、晕厥、严重外伤或其他快速恶化症状。</t>
        </is>
      </c>
      <c r="J6" s="60" t="inlineStr">
        <is>
          <t>拨120，向接线员报告路号、坐标、最近地标、人数与症状；驾驶者不适立即停止驾驶。警情110、火警119、水上遇险12395；高速可拨当地公布号码或12122，不通拨110。</t>
        </is>
      </c>
      <c r="K6" s="60" t="inlineStr">
        <is>
          <t>出发前建立医疗与联系卡；每个偏远段进入前确认急救可及性。</t>
        </is>
      </c>
      <c r="L6" s="60" t="inlineStr">
        <is>
          <t>应急管理部：2026假期出行出游安全发布会｜2026安全科普；车辆使用按2031车型说明书与有效规定执行
https://www.mem.gov.cn/xw/xwfbh/2026n8y24xwfbh/
CDC Yellow Book：高海拔旅行与高原病｜旅行医学原则；个人风险、药物及氧疗由医生判断
https://www.cdc.gov/yellow-book/hcp/environmental-hazards-risks/high-altitude-travel-and-altitude-illness.html
深圳海事局：水上遇险求救12395｜官方求救入口；2031出行前复核船期及救助渠道
https://www.sz.msa.gov.cn/</t>
        </is>
      </c>
      <c r="M6" s="61" t="inlineStr">
        <is>
          <t>待2031复核</t>
        </is>
      </c>
      <c r="N6" s="61" t="inlineStr"/>
      <c r="O6" s="61" t="inlineStr"/>
    </row>
    <row r="7" ht="150" customHeight="1">
      <c r="A7" s="57" t="inlineStr">
        <is>
          <t>G06</t>
        </is>
      </c>
      <c r="B7" s="57" t="inlineStr">
        <is>
          <t>离线导航、失联与燃油充电补给</t>
        </is>
      </c>
      <c r="C7" s="57" t="inlineStr">
        <is>
          <t>补给与住宿</t>
        </is>
      </c>
      <c r="D7" s="57" t="inlineStr">
        <is>
          <t>进入前必须核实</t>
        </is>
      </c>
      <c r="E7" s="57" t="inlineStr">
        <is>
          <t>广西—云南沿边、西藏高原与经典支线、新疆—帕米尔—伊犁、北疆—河西走廊—内蒙古西部、草原—界河—黑龙江、吉林沿边—丹东</t>
        </is>
      </c>
      <c r="F7" s="57" t="inlineStr">
        <is>
          <t>D3—D137（以日表编号为准）</t>
        </is>
      </c>
      <c r="G7" s="57" t="inlineStr">
        <is>
          <t>地图是道路参考；山地、戈壁与森林可能无信号。导航上的加油站、充电桩和住宿点可能停业、故障或不接待。</t>
        </is>
      </c>
      <c r="H7" s="57" t="inlineStr">
        <is>
          <t>下载离线地图和路线，分享当天起终点与预计报平安时间；带充电宝、车充、纸面重要电话、饮水和食物。按车型实际续航并给回撤留余量，关键站点电话确认，再备一个站。</t>
        </is>
      </c>
      <c r="I7" s="57" t="inlineStr">
        <is>
          <t>无法落实下一补给点、剩余续航不足以到下一站并留回撤余量、前方无确认住宿或道路信息。</t>
        </is>
      </c>
      <c r="J7" s="57" t="inlineStr">
        <is>
          <t>在最后有可靠服务的城镇补给或停留；不能凭“地图上有桩”进入无人区。失联不要全员离车乱找路，先评估车辆所处洪水、落石、交通等危险，留在可定位安全点求助。</t>
        </is>
      </c>
      <c r="K7" s="57" t="inlineStr">
        <is>
          <t>每天出发前；偏远段前一晚电话确认站点营业、桩状态、两间房和停车；燃油储运按当地合法要求。</t>
        </is>
      </c>
      <c r="L7" s="57" t="inlineStr">
        <is>
          <t>应急管理部：2026假期出行出游安全发布会｜2026安全科普；车辆使用按2031车型说明书与有效规定执行
https://www.mem.gov.cn/xw/xwfbh/2026n8y24xwfbh/</t>
        </is>
      </c>
      <c r="M7" s="61" t="inlineStr">
        <is>
          <t>待2031复核</t>
        </is>
      </c>
      <c r="N7" s="61" t="inlineStr"/>
      <c r="O7" s="61" t="inlineStr"/>
    </row>
    <row r="8" ht="150" customHeight="1">
      <c r="A8" s="60" t="inlineStr">
        <is>
          <t>G07</t>
        </is>
      </c>
      <c r="B8" s="60" t="inlineStr">
        <is>
          <t>施工、封闭、导航误导与保险</t>
        </is>
      </c>
      <c r="C8" s="60" t="inlineStr">
        <is>
          <t>行车与车辆</t>
        </is>
      </c>
      <c r="D8" s="60" t="inlineStr">
        <is>
          <t>每日检查</t>
        </is>
      </c>
      <c r="E8" s="60" t="inlineStr">
        <is>
          <t>桂林出发、广西—云南沿边、西藏高原与经典支线、新疆—帕米尔—伊犁、北疆—河西走廊—内蒙古西部、草原—界河—黑龙江、吉林沿边—丹东、辽东—环渤海—山东、江苏—上海—浙江、福建—广东—广西海岸、闭环—回桂林</t>
        </is>
      </c>
      <c r="F8" s="60" t="inlineStr">
        <is>
          <t>D1—D180（以日表编号为准）</t>
        </is>
      </c>
      <c r="G8" s="60" t="inlineStr">
        <is>
          <t>新修公路、施工便道与景点坐标不等于允许社会车辆通行；保险是否覆盖道路、车辆及活动，应核对具体合同。</t>
        </is>
      </c>
      <c r="H8" s="60" t="inlineStr">
        <is>
          <t>优先交警、交通运输部门和现场标志；导航作为辅助；不驶入未正式开放施工段、不用景观山峰或湖面作导航终点。出发前核对车险、救援范围及高风险活动除外责任。</t>
        </is>
      </c>
      <c r="I8" s="60" t="inlineStr">
        <is>
          <t>封路公告、禁止通行标志、施工人员拒绝放行、导航引入非公开道路。</t>
        </is>
      </c>
      <c r="J8" s="60" t="inlineStr">
        <is>
          <t>在安全点等待或走正式开放绕行路；通知住宿变更，重新评估新增里程和白天驾驶时长。</t>
        </is>
      </c>
      <c r="K8" s="60" t="inlineStr">
        <is>
          <t>前一晚、出发时及到管制点前再次查公告；遇信息冲突以管理机关确认与现场指令为准。</t>
        </is>
      </c>
      <c r="L8" s="60" t="inlineStr">
        <is>
          <t>应急管理部：2026假期出行出游安全发布会｜2026安全科普；车辆使用按2031车型说明书与有效规定执行
https://www.mem.gov.cn/xw/xwfbh/2026n8y24xwfbh/
墨脱县：2026察墨段未开放及单出双进通告｜2026-04通告；不代表2031道路仍关闭或管制不变
https://www.motuo.gov.cn/mtx/c101900/202604/c1ae21d79ee34e20be14763485d71d2a.shtml</t>
        </is>
      </c>
      <c r="M8" s="61" t="inlineStr">
        <is>
          <t>待2031复核</t>
        </is>
      </c>
      <c r="N8" s="61" t="inlineStr"/>
      <c r="O8" s="61" t="inlineStr"/>
    </row>
    <row r="9" ht="150" customHeight="1">
      <c r="A9" s="57" t="inlineStr">
        <is>
          <t>G08</t>
        </is>
      </c>
      <c r="B9" s="57" t="inlineStr">
        <is>
          <t>住宿消防、费用、证件与支付</t>
        </is>
      </c>
      <c r="C9" s="57" t="inlineStr">
        <is>
          <t>补给与住宿</t>
        </is>
      </c>
      <c r="D9" s="57" t="inlineStr">
        <is>
          <t>预订前与入住时检查</t>
        </is>
      </c>
      <c r="E9" s="57" t="inlineStr">
        <is>
          <t>桂林出发、广西—云南沿边、西藏高原与经典支线、新疆—帕米尔—伊犁、北疆—河西走廊—内蒙古西部、草原—界河—黑龙江、吉林沿边—丹东、辽东—环渤海—山东、江苏—上海—浙江、福建—广东—广西海岸、闭环—回桂林</t>
        </is>
      </c>
      <c r="F9" s="57" t="inlineStr">
        <is>
          <t>D1—D180（以日表编号为准）</t>
        </is>
      </c>
      <c r="G9" s="57" t="inlineStr">
        <is>
          <t>小城住宿容量不稳定；假期价格和取消条件变化；证件丢失、转账诈骗或住宿消防条件差会影响后续行程。</t>
        </is>
      </c>
      <c r="H9" s="57" t="inlineStr">
        <is>
          <t>正规渠道预订，保存订单与取消条款；入住看安全出口，不选封堵逃生通道房间；证件、备用支付与紧急资金分开保管。对代办证、代预约和非官方救援先核验。</t>
        </is>
      </c>
      <c r="I9" s="57" t="inlineStr">
        <is>
          <t>住宿无法确认、出口明显堵塞、异常付款或索要验证码、救援报价不明。</t>
        </is>
      </c>
      <c r="J9" s="57" t="inlineStr">
        <is>
          <t>更换合规接待点；先核实平台或保险公司，再支付；财物诈骗报警并留凭证。消防险情按疏散指令撤离，不乘电梯。</t>
        </is>
      </c>
      <c r="K9" s="57" t="inlineStr">
        <is>
          <t>预订前确认两间房及停车；入住检查出口；节假日提前复核。</t>
        </is>
      </c>
      <c r="L9" s="57" t="inlineStr">
        <is>
          <t>应急管理部：2026假期出行出游安全发布会｜2026安全科普；车辆使用按2031车型说明书与有效规定执行
https://www.mem.gov.cn/xw/xwfbh/2026n8y24xwfbh/</t>
        </is>
      </c>
      <c r="M9" s="61" t="inlineStr">
        <is>
          <t>待2031复核</t>
        </is>
      </c>
      <c r="N9" s="61" t="inlineStr"/>
      <c r="O9" s="61" t="inlineStr"/>
    </row>
    <row r="10" ht="150" customHeight="1">
      <c r="A10" s="60" t="inlineStr">
        <is>
          <t>G09</t>
        </is>
      </c>
      <c r="B10" s="60" t="inlineStr">
        <is>
          <t>露营、保护区、森林火与野生动物</t>
        </is>
      </c>
      <c r="C10" s="60" t="inlineStr">
        <is>
          <t>行政规定</t>
        </is>
      </c>
      <c r="D10" s="60" t="inlineStr">
        <is>
          <t>进入前必须核实</t>
        </is>
      </c>
      <c r="E10" s="60" t="inlineStr">
        <is>
          <t>广西—云南沿边、西藏高原与经典支线、新疆—帕米尔—伊犁、北疆—河西走廊—内蒙古西部、草原—界河—黑龙江、吉林沿边—丹东、辽东—环渤海—山东、江苏—上海—浙江、福建—广东—广西海岸</t>
        </is>
      </c>
      <c r="F10" s="60" t="inlineStr">
        <is>
          <t>D3—D176（以日表编号为准）</t>
        </is>
      </c>
      <c r="G10" s="60" t="inlineStr">
        <is>
          <t>保护区核心区域、林区、湿地和沙漠可能禁止车辆、明火、露营或越野；有路痕不代表可以进入。</t>
        </is>
      </c>
      <c r="H10" s="60" t="inlineStr">
        <is>
          <t>只在允许区域活动；确认营地、火源和车辆准入；不压草场、滩涂或湿地，不投喂动物、不追逐拍照，野外留足返回时间。</t>
        </is>
      </c>
      <c r="I10" s="60" t="inlineStr">
        <is>
          <t>封闭保护区、禁火公告、雷雨大风、动物逼近或无明确合法露营许可。</t>
        </is>
      </c>
      <c r="J10" s="60" t="inlineStr">
        <is>
          <t>撤回开放区域；野火拨119并按指引撤离，不自行穿越浓烟。遇动物保持距离，退回车辆或开放设施。</t>
        </is>
      </c>
      <c r="K10" s="60" t="inlineStr">
        <is>
          <t>每天查看当地林草、应急和景区公告；露营前问管理方。</t>
        </is>
      </c>
      <c r="L10" s="60" t="inlineStr">
        <is>
          <t>应急管理部：2026假期出行出游安全发布会｜2026安全科普；车辆使用按2031车型说明书与有效规定执行
https://www.mem.gov.cn/xw/xwfbh/2026n8y24xwfbh/
中国气象局：山洪与泥石流避险科普｜防灾原则参考；当地实时预警和疏散指令优先
https://k.data.cma.cn/mekb/?id=43079&amp;r=site%2Farticle</t>
        </is>
      </c>
      <c r="M10" s="61" t="inlineStr">
        <is>
          <t>待2031复核</t>
        </is>
      </c>
      <c r="N10" s="61" t="inlineStr"/>
      <c r="O10" s="61" t="inlineStr"/>
    </row>
    <row r="11" ht="150" customHeight="1">
      <c r="A11" s="57" t="inlineStr">
        <is>
          <t>W01</t>
        </is>
      </c>
      <c r="B11" s="57" t="inlineStr">
        <is>
          <t>广西云南沿边：降雨、山洪与落石</t>
        </is>
      </c>
      <c r="C11" s="57" t="inlineStr">
        <is>
          <t>天气</t>
        </is>
      </c>
      <c r="D11" s="57" t="inlineStr">
        <is>
          <t>山区重点核实</t>
        </is>
      </c>
      <c r="E11" s="57" t="inlineStr">
        <is>
          <t>广西—云南沿边</t>
        </is>
      </c>
      <c r="F11" s="57" t="inlineStr">
        <is>
          <t>D3—D24（以日表编号为准）</t>
        </is>
      </c>
      <c r="G11" s="57" t="inlineStr">
        <is>
          <t>5月中旬至6月初走桂滇沿边山路；强降雨可能导致积水、塌方和路基损坏，雨停后仍可能有次生灾害。</t>
        </is>
      </c>
      <c r="H11" s="57" t="inlineStr">
        <is>
          <t>看过去24—72小时降雨和未来24小时预报，同时看山洪、地质灾害预警；避开夜间盘山路，停车不选崖下、沟口或河道。</t>
        </is>
      </c>
      <c r="I11" s="57" t="inlineStr">
        <is>
          <t>当地高风险预警或管制；前方河水骤浑、异常轰鸣、持续落石或道路被水覆盖。</t>
        </is>
      </c>
      <c r="J11" s="57" t="inlineStr">
        <is>
          <t>未出发则在县城等候；途中先向安全地带撤离，不涉水试深，不停在落石点围观；必要时弃车保人并报警。</t>
        </is>
      </c>
      <c r="K11" s="57" t="inlineStr">
        <is>
          <t>前一晚与出车前；每个河谷和施工段询问当地交警或接待点。</t>
        </is>
      </c>
      <c r="L11" s="57" t="inlineStr">
        <is>
          <t>中国气象局：天气预报与预警查询入口｜进入当地县区查询最新预警，页面可能需验证码；2031每日更新
https://weather.cma.cn/
中国气象局：山洪与泥石流避险科普｜防灾原则参考；当地实时预警和疏散指令优先
https://k.data.cma.cn/mekb/?id=43079&amp;r=site%2Farticle
应急管理部：2026假期出行出游安全发布会｜2026安全科普；车辆使用按2031车型说明书与有效规定执行
https://www.mem.gov.cn/xw/xwfbh/2026n8y24xwfbh/</t>
        </is>
      </c>
      <c r="M11" s="61" t="inlineStr">
        <is>
          <t>待2031复核</t>
        </is>
      </c>
      <c r="N11" s="61" t="inlineStr"/>
      <c r="O11" s="61" t="inlineStr"/>
    </row>
    <row r="12" ht="150" customHeight="1">
      <c r="A12" s="60" t="inlineStr">
        <is>
          <t>W02</t>
        </is>
      </c>
      <c r="B12" s="60" t="inlineStr">
        <is>
          <t>怒江—丙察察：陡坡、碎石与接待条件</t>
        </is>
      </c>
      <c r="C12" s="60" t="inlineStr">
        <is>
          <t>路况</t>
        </is>
      </c>
      <c r="D12" s="60" t="inlineStr">
        <is>
          <t>行程执行前必须核实</t>
        </is>
      </c>
      <c r="E12" s="60" t="inlineStr">
        <is>
          <t>广西—云南沿边、西藏高原与经典支线</t>
        </is>
      </c>
      <c r="F12" s="60" t="inlineStr">
        <is>
          <t>D23—D27（以日表编号为准）</t>
        </is>
      </c>
      <c r="G12" s="60" t="inlineStr">
        <is>
          <t>丙中洛—察瓦龙—察隅方向穿越陡峻山地；路面状态、降雨、落石、塌方与救援条件须逐段确认。并非所有家用车型及驾驶者都适合。</t>
        </is>
      </c>
      <c r="H12" s="60" t="inlineStr">
        <is>
          <t>核对车型离地间隙、轮胎、载荷与驾驶经验；与两端交警、交通部门及住宿点确认；白天分段通过，不在易落石坡脚停车，不把四驱当通行保证。</t>
        </is>
      </c>
      <c r="I12" s="60" t="inlineStr">
        <is>
          <t>未确认开放、连续强降雨、车辆状况不合适、接待补给不能落实或现场限制。</t>
        </is>
      </c>
      <c r="J12" s="60" t="inlineStr">
        <is>
          <t>放弃本段，改走德钦—芒康方向的当年开放路线；新增时间使用机动或删去墨脱等支线，不能保证原日期完全不动。</t>
        </is>
      </c>
      <c r="K12" s="60" t="inlineStr">
        <is>
          <t>进入前3—7天做准备，前一晚及当天再确认；查看区域交通与地灾公告。</t>
        </is>
      </c>
      <c r="L12" s="60" t="inlineStr">
        <is>
          <t>西藏文旅：2026察隅汛期旅游提示｜2026汛期参考；进入察隅前问当地交警、交通及住宿接待点
https://wlt.xizang.gov.cn/xwzx_69/tzgg/202608/t20260831_556020.html
中国气象局：山洪与泥石流避险科普｜防灾原则参考；当地实时预警和疏散指令优先
https://k.data.cma.cn/mekb/?id=43079&amp;r=site%2Farticle
应急管理部：2026假期出行出游安全发布会｜2026安全科普；车辆使用按2031车型说明书与有效规定执行
https://www.mem.gov.cn/xw/xwfbh/2026n8y24xwfbh/</t>
        </is>
      </c>
      <c r="M12" s="61" t="inlineStr">
        <is>
          <t>待2031复核</t>
        </is>
      </c>
      <c r="N12" s="61" t="inlineStr"/>
      <c r="O12" s="61" t="inlineStr"/>
    </row>
    <row r="13" ht="150" customHeight="1">
      <c r="A13" s="57" t="inlineStr">
        <is>
          <t>W03</t>
        </is>
      </c>
      <c r="B13" s="57" t="inlineStr">
        <is>
          <t>藏东然乌—波密—林芝：雨后地灾</t>
        </is>
      </c>
      <c r="C13" s="57" t="inlineStr">
        <is>
          <t>天气</t>
        </is>
      </c>
      <c r="D13" s="57" t="inlineStr">
        <is>
          <t>山区重点核实</t>
        </is>
      </c>
      <c r="E13" s="57" t="inlineStr">
        <is>
          <t>西藏高原与经典支线</t>
        </is>
      </c>
      <c r="F13" s="57" t="inlineStr">
        <is>
          <t>D28—D34（以日表编号为准）</t>
        </is>
      </c>
      <c r="G13" s="57" t="inlineStr">
        <is>
          <t>6月经过河谷与山地，暴雨、融雪、路面水毁和临时管制可能影响G318及支线。</t>
        </is>
      </c>
      <c r="H13" s="57" t="inlineStr">
        <is>
          <t>关注沿线县区预警，不只看住宿地天气；预留修路放行时间；不在湖岸松软地、溪口或道路边坡扎营。</t>
        </is>
      </c>
      <c r="I13" s="57" t="inlineStr">
        <is>
          <t>暴雨或地灾风险升高、滑坡裂缝、路面沉陷、现场封闭。</t>
        </is>
      </c>
      <c r="J13" s="57" t="inlineStr">
        <is>
          <t>在安全城镇停留或按现场开放绕行；不随车队强闯，雨停也复查路况。</t>
        </is>
      </c>
      <c r="K13" s="57" t="inlineStr">
        <is>
          <t>前一晚、当日与进入河谷前核实；交通部门与现场指令优先。</t>
        </is>
      </c>
      <c r="L13" s="57" t="inlineStr">
        <is>
          <t>中国气象局：天气预报与预警查询入口｜进入当地县区查询最新预警，页面可能需验证码；2031每日更新
https://weather.cma.cn/
中国气象局：山洪与泥石流避险科普｜防灾原则参考；当地实时预警和疏散指令优先
https://k.data.cma.cn/mekb/?id=43079&amp;r=site%2Farticle
应急管理部：2026假期出行出游安全发布会｜2026安全科普；车辆使用按2031车型说明书与有效规定执行
https://www.mem.gov.cn/xw/xwfbh/2026n8y24xwfbh/</t>
        </is>
      </c>
      <c r="M13" s="61" t="inlineStr">
        <is>
          <t>待2031复核</t>
        </is>
      </c>
      <c r="N13" s="61" t="inlineStr"/>
      <c r="O13" s="61" t="inlineStr"/>
    </row>
    <row r="14" ht="150" customHeight="1">
      <c r="A14" s="60" t="inlineStr">
        <is>
          <t>W04</t>
        </is>
      </c>
      <c r="B14" s="60" t="inlineStr">
        <is>
          <t>墨脱：单出双进与原日期冲突</t>
        </is>
      </c>
      <c r="C14" s="60" t="inlineStr">
        <is>
          <t>行政规定</t>
        </is>
      </c>
      <c r="D14" s="60" t="inlineStr">
        <is>
          <t>必须按2031规定重排</t>
        </is>
      </c>
      <c r="E14" s="60" t="inlineStr">
        <is>
          <t>西藏高原与经典支线</t>
        </is>
      </c>
      <c r="F14" s="60" t="inlineStr">
        <is>
          <t>D30—D32（以日表编号为准）</t>
        </is>
      </c>
      <c r="G14" s="60" t="inlineStr">
        <is>
          <t>2026县政府通告仍指向G559扎墨段单号日出、双号日进。原表D30为2031-06-08进入、D32为06-10离开；若2031仍执行同样规则，D32双号日出县不成立。察墨G219新段2026未正式社会开放，不能作为绕过管制的出口。</t>
        </is>
      </c>
      <c r="H14" s="60" t="inlineStr">
        <is>
          <t>到波密前核实2031入口、出县方向、放行时间、预约与证件；把D30—32视为条件支线，不当固定保证。</t>
        </is>
      </c>
      <c r="I14" s="60" t="inlineStr">
        <is>
          <t>方向不符、道路未开放、强降雨或预约不成功。</t>
        </is>
      </c>
      <c r="J14" s="60" t="inlineStr">
        <is>
          <t>若仍单出双进，可示例改D30进、D31(06-09)出、D32波密休整；也可延至允许出县日并重排后续。不开通则留波密或林芝，将支线三天改机动。</t>
        </is>
      </c>
      <c r="K14" s="60" t="inlineStr">
        <is>
          <t>进入前7天和前一晚查墨脱县、交警及景区官方公告；示例不是2031规则预测。</t>
        </is>
      </c>
      <c r="L14" s="60" t="inlineStr">
        <is>
          <t>墨脱县：2026察墨段未开放及单出双进通告｜2026-04通告；不代表2031道路仍关闭或管制不变
https://www.motuo.gov.cn/mtx/c101900/202604/c1ae21d79ee34e20be14763485d71d2a.shtml
中国气象局：天气预报与预警查询入口｜进入当地县区查询最新预警，页面可能需验证码；2031每日更新
https://weather.cma.cn/</t>
        </is>
      </c>
      <c r="M14" s="61" t="inlineStr">
        <is>
          <t>待2031复核</t>
        </is>
      </c>
      <c r="N14" s="61" t="inlineStr"/>
      <c r="O14" s="61" t="inlineStr"/>
    </row>
    <row r="15" ht="150" customHeight="1">
      <c r="A15" s="57" t="inlineStr">
        <is>
          <t>W05</t>
        </is>
      </c>
      <c r="B15" s="57" t="inlineStr">
        <is>
          <t>西藏、新藏与帕米尔：高海拔健康</t>
        </is>
      </c>
      <c r="C15" s="57" t="inlineStr">
        <is>
          <t>健康与应急</t>
        </is>
      </c>
      <c r="D15" s="57" t="inlineStr">
        <is>
          <t>出发前与进入前必须评估</t>
        </is>
      </c>
      <c r="E15" s="57" t="inlineStr">
        <is>
          <t>西藏高原与经典支线、新疆—帕米尔—伊犁</t>
        </is>
      </c>
      <c r="F15" s="57" t="inlineStr">
        <is>
          <t>D25—D84（以日表编号为准）</t>
        </is>
      </c>
      <c r="G15" s="57" t="inlineStr">
        <is>
          <t>高原风险取决于上升速度、睡眠海拔和个人反应，体能好不代表不会高反。孩子也可能发生。地图住宿点和休整日不能证明完成了适应。</t>
        </is>
      </c>
      <c r="H15" s="57" t="inlineStr">
        <is>
          <t>出发前请医生按个人病史评估；核实各落脚地睡眠海拔，尽量逐步上升；刚到高处减少运动，症状出现时停止继续上升；用药由医生指导，不拿血氧单一读数决定是否硬走。</t>
        </is>
      </c>
      <c r="I15" s="57" t="inlineStr">
        <is>
          <t>静息呼吸困难、意识模糊、走路不稳或其他明显恶化；持续头痛恶心且继续上升计划未调整。</t>
        </is>
      </c>
      <c r="J15" s="57" t="inlineStr">
        <is>
          <t>严重症状立即求医，停止上升，并在救援人员指导与安全条件下尽快下降；可用氧气作辅助，但不能把吸氧替代下降和救治。驾驶者不适不得驾车硬撤。</t>
        </is>
      </c>
      <c r="K15" s="57" t="inlineStr">
        <is>
          <t>启程前医学评估；到高原前查睡眠海拔、急救可达性；每天关注全员症状。</t>
        </is>
      </c>
      <c r="L15" s="57" t="inlineStr">
        <is>
          <t>CDC Yellow Book：高海拔旅行与高原病｜旅行医学原则；个人风险、药物及氧疗由医生判断
https://www.cdc.gov/yellow-book/hcp/environmental-hazards-risks/high-altitude-travel-and-altitude-illness.html</t>
        </is>
      </c>
      <c r="M15" s="61" t="inlineStr">
        <is>
          <t>待2031复核</t>
        </is>
      </c>
      <c r="N15" s="61" t="inlineStr"/>
      <c r="O15" s="61" t="inlineStr"/>
    </row>
    <row r="16" ht="150" customHeight="1">
      <c r="A16" s="60" t="inlineStr">
        <is>
          <t>W06</t>
        </is>
      </c>
      <c r="B16" s="60" t="inlineStr">
        <is>
          <t>高山口：低温、雪、结冰和强紫外线</t>
        </is>
      </c>
      <c r="C16" s="60" t="inlineStr">
        <is>
          <t>天气</t>
        </is>
      </c>
      <c r="D16" s="60" t="inlineStr">
        <is>
          <t>高处当日核实</t>
        </is>
      </c>
      <c r="E16" s="60" t="inlineStr">
        <is>
          <t>西藏高原与经典支线、新疆—帕米尔—伊犁</t>
        </is>
      </c>
      <c r="F16" s="60" t="inlineStr">
        <is>
          <t>D25—D84（以日表编号为准）</t>
        </is>
      </c>
      <c r="G16" s="60" t="inlineStr">
        <is>
          <t>6—7月高海拔路段也可能降雪、骤冷和路面结冰；昼夜温差、紫外线、山口大风不会因盛夏消失。</t>
        </is>
      </c>
      <c r="H16" s="60" t="inlineStr">
        <is>
          <t>分层保暖、防晒、雨衣和保暖睡眠装备；查山口天气而非只查县城；按车型和管制要求准备合适防滑装备，提前熟悉安装。</t>
        </is>
      </c>
      <c r="I16" s="60" t="inlineStr">
        <is>
          <t>山口降雪封闭、明显结冰、能见度不够或车辆不具备安全通过条件。</t>
        </is>
      </c>
      <c r="J16" s="60" t="inlineStr">
        <is>
          <t>不强行上山口，在有补给处等待或选开放低风险线路；不把雪链或四驱当不受管制的许可。</t>
        </is>
      </c>
      <c r="K16" s="60" t="inlineStr">
        <is>
          <t>每个山口前看实时公告和气象；加油住宿后再作决定。</t>
        </is>
      </c>
      <c r="L16" s="60" t="inlineStr">
        <is>
          <t>中国气象局：天气预报与预警查询入口｜进入当地县区查询最新预警，页面可能需验证码；2031每日更新
https://weather.cma.cn/
应急管理部：2026假期出行出游安全发布会｜2026安全科普；车辆使用按2031车型说明书与有效规定执行
https://www.mem.gov.cn/xw/xwfbh/2026n8y24xwfbh/</t>
        </is>
      </c>
      <c r="M16" s="61" t="inlineStr">
        <is>
          <t>待2031复核</t>
        </is>
      </c>
      <c r="N16" s="61" t="inlineStr"/>
      <c r="O16" s="61" t="inlineStr"/>
    </row>
    <row r="17" ht="150" customHeight="1">
      <c r="A17" s="57" t="inlineStr">
        <is>
          <t>W07</t>
        </is>
      </c>
      <c r="B17" s="57" t="inlineStr">
        <is>
          <t>新藏G219：高海拔住宿和救援空白</t>
        </is>
      </c>
      <c r="C17" s="57" t="inlineStr">
        <is>
          <t>补给与住宿</t>
        </is>
      </c>
      <c r="D17" s="57" t="inlineStr">
        <is>
          <t>必须电话落实</t>
        </is>
      </c>
      <c r="E17" s="57" t="inlineStr">
        <is>
          <t>新疆—帕米尔—伊犁</t>
        </is>
      </c>
      <c r="F17" s="57" t="inlineStr">
        <is>
          <t>D60—D63（以日表编号为准）</t>
        </is>
      </c>
      <c r="G17" s="57" t="inlineStr">
        <is>
          <t>日土—多玛乡—大红柳滩—三十里营房—叶城分段，部分拟住宿点海拔高、接待少、信号与救援稀疏。酒店代表坐标不是已确认床位；原分段未完成医学适应和住宿可行性认证。</t>
        </is>
      </c>
      <c r="H17" s="57" t="inlineStr">
        <is>
          <t>逐段落实两间房、停车、暖气或保暖、饮水、供电及加油；核实睡眠海拔与家庭成员耐受；保持可回撤余量，并分享每天报平安窗口。</t>
        </is>
      </c>
      <c r="I17" s="57" t="inlineStr">
        <is>
          <t>住宿不接待、床位无法确认、补给无保障、成员高原症状或路段管制。</t>
        </is>
      </c>
      <c r="J17" s="57" t="inlineStr">
        <is>
          <t>在最后可靠接待地停留；由当地部门及医生协助重排分段，必要时放弃新藏穿越；不能直接把多日长段压成一日夜间行驶。</t>
        </is>
      </c>
      <c r="K17" s="57" t="inlineStr">
        <is>
          <t>出发前一个月评估整段；进入前7天及前一天电话落实；每段出发重新核对。</t>
        </is>
      </c>
      <c r="L17" s="57" t="inlineStr">
        <is>
          <t>CDC Yellow Book：高海拔旅行与高原病｜旅行医学原则；个人风险、药物及氧疗由医生判断
https://www.cdc.gov/yellow-book/hcp/environmental-hazards-risks/high-altitude-travel-and-altitude-illness.html
应急管理部：2026假期出行出游安全发布会｜2026安全科普；车辆使用按2031车型说明书与有效规定执行
https://www.mem.gov.cn/xw/xwfbh/2026n8y24xwfbh/
国家移民管理局：2026启用电子边境通行证公告｜2026-04-02公告；2031复核适用地区、申请方式与有效期
https://www.nia.gov.cn/n741440/n741542/c1775717/content.html</t>
        </is>
      </c>
      <c r="M17" s="61" t="inlineStr">
        <is>
          <t>待2031复核</t>
        </is>
      </c>
      <c r="N17" s="61" t="inlineStr"/>
      <c r="O17" s="61" t="inlineStr"/>
    </row>
    <row r="18" ht="150" customHeight="1">
      <c r="A18" s="60" t="inlineStr">
        <is>
          <t>X01</t>
        </is>
      </c>
      <c r="B18" s="60" t="inlineStr">
        <is>
          <t>喀什—塔县：许可、检查与盘龙古道</t>
        </is>
      </c>
      <c r="C18" s="60" t="inlineStr">
        <is>
          <t>行政规定</t>
        </is>
      </c>
      <c r="D18" s="60" t="inlineStr">
        <is>
          <t>进入前必须核实</t>
        </is>
      </c>
      <c r="E18" s="60" t="inlineStr">
        <is>
          <t>新疆—帕米尔—伊犁</t>
        </is>
      </c>
      <c r="F18" s="60" t="inlineStr">
        <is>
          <t>D66—D69（以日表编号为准）</t>
        </is>
      </c>
      <c r="G18" s="60" t="inlineStr">
        <is>
          <t>帕米尔支线涉及边境管理、高海拔及特定道路方向管制。盘龙古道是否开放、允许车型及通行方向须当年确认。</t>
        </is>
      </c>
      <c r="H18" s="60" t="inlineStr">
        <is>
          <t>核对目的地区许可和有效证件；G314白天行驶；盘龙古道、湖岸停车和景区入口按现场规则，勿将山峰或湖心定位导航。</t>
        </is>
      </c>
      <c r="I18" s="60" t="inlineStr">
        <is>
          <t>证件范围不符、景区道路禁止进入、盘龙古道管制或身体不适。</t>
        </is>
      </c>
      <c r="J18" s="60" t="inlineStr">
        <is>
          <t>取消盘龙等支线，留在喀什或塔县开放区域；高原不适按医学措施处置。</t>
        </is>
      </c>
      <c r="K18" s="60" t="inlineStr">
        <is>
          <t>到喀什时向官方窗口、交警及景区查询；前一晚再次查。</t>
        </is>
      </c>
      <c r="L18" s="60" t="inlineStr">
        <is>
          <t>国家移民管理局：2026启用电子边境通行证公告｜2026-04-02公告；2031复核适用地区、申请方式与有效期
https://www.nia.gov.cn/n741440/n741542/c1775717/content.html
CDC Yellow Book：高海拔旅行与高原病｜旅行医学原则；个人风险、药物及氧疗由医生判断
https://www.cdc.gov/yellow-book/hcp/environmental-hazards-risks/high-altitude-travel-and-altitude-illness.html
应急管理部：2026假期出行出游安全发布会｜2026安全科普；车辆使用按2031车型说明书与有效规定执行
https://www.mem.gov.cn/xw/xwfbh/2026n8y24xwfbh/</t>
        </is>
      </c>
      <c r="M18" s="61" t="inlineStr">
        <is>
          <t>待2031复核</t>
        </is>
      </c>
      <c r="N18" s="61" t="inlineStr"/>
      <c r="O18" s="61" t="inlineStr"/>
    </row>
    <row r="19" ht="150" customHeight="1">
      <c r="A19" s="57" t="inlineStr">
        <is>
          <t>X02</t>
        </is>
      </c>
      <c r="B19" s="57" t="inlineStr">
        <is>
          <t>独库南段：季节开放、车型和北段规则边界</t>
        </is>
      </c>
      <c r="C19" s="57" t="inlineStr">
        <is>
          <t>行政规定</t>
        </is>
      </c>
      <c r="D19" s="57" t="inlineStr">
        <is>
          <t>进入前必须核实</t>
        </is>
      </c>
      <c r="E19" s="57" t="inlineStr">
        <is>
          <t>新疆—帕米尔—伊犁</t>
        </is>
      </c>
      <c r="F19" s="57" t="inlineStr">
        <is>
          <t>D73—D74（以日表编号为准）</t>
        </is>
      </c>
      <c r="G19" s="57" t="inlineStr">
        <is>
          <t>行程为库车—巴音布鲁克—那拉提方向。已查2026官方征求意见稿讨论的是乌苏驿—乔尔玛—那拉提北段预约；不能拿草案作执行依据，也不能直接套到本次南段。</t>
        </is>
      </c>
      <c r="H19" s="57" t="inlineStr">
        <is>
          <t>2031分别核查南段及中段是否开放、车型、核定座位、车长或拖挂限制、时段与是否预约；有新规以正式公告为准，7月也可能因雪或施工暂封。</t>
        </is>
      </c>
      <c r="I19" s="57" t="inlineStr">
        <is>
          <t>未正式开放、车型不符、当年要求预约但未预约成功、冰雪或管制。</t>
        </is>
      </c>
      <c r="J19" s="57" t="inlineStr">
        <is>
          <t>按当年正式开放公路经和静等方向绕行或删去独库景观段；重算驾驶时长与住宿，不承诺绕行当天同样到达。</t>
        </is>
      </c>
      <c r="K19" s="57" t="inlineStr">
        <is>
          <t>到库车前7天，前一晚及驶入前查新疆交警、新疆路网和入口现场公告。</t>
        </is>
      </c>
      <c r="L19" s="57" t="inlineStr">
        <is>
          <t>新疆公安厅：独库北段预约措施征求意见稿｜2026-06征求意见稿，不能当正式执行依据；向新疆交警及新疆路网查询2031公告
https://gat.xinjiang.gov.cn/gat/tzgg/202606/d023345a75834189a9b99c11390698d9.shtml
中国气象局：天气预报与预警查询入口｜进入当地县区查询最新预警，页面可能需验证码；2031每日更新
https://weather.cma.cn/
应急管理部：2026假期出行出游安全发布会｜2026安全科普；车辆使用按2031车型说明书与有效规定执行
https://www.mem.gov.cn/xw/xwfbh/2026n8y24xwfbh/</t>
        </is>
      </c>
      <c r="M19" s="61" t="inlineStr">
        <is>
          <t>待2031复核</t>
        </is>
      </c>
      <c r="N19" s="61" t="inlineStr"/>
      <c r="O19" s="61" t="inlineStr"/>
    </row>
    <row r="20" ht="150" customHeight="1">
      <c r="A20" s="60" t="inlineStr">
        <is>
          <t>X03</t>
        </is>
      </c>
      <c r="B20" s="60" t="inlineStr">
        <is>
          <t>喀纳斯等景区：私车、换乘与住宿预约</t>
        </is>
      </c>
      <c r="C20" s="60" t="inlineStr">
        <is>
          <t>行政规定</t>
        </is>
      </c>
      <c r="D20" s="60" t="inlineStr">
        <is>
          <t>预约前必须核实</t>
        </is>
      </c>
      <c r="E20" s="60" t="inlineStr">
        <is>
          <t>新疆—帕米尔—伊犁、北疆—河西走廊—内蒙古西部</t>
        </is>
      </c>
      <c r="F20" s="60" t="inlineStr">
        <is>
          <t>D79—D87（以日表编号为准）</t>
        </is>
      </c>
      <c r="G20" s="60" t="inlineStr">
        <is>
          <t>赛里木湖、喀纳斯、可可托海等景区的私车入园、换乘、停车、住宿及票务不统一；地图到景观代表点不代表可直接驾车到湖边。</t>
        </is>
      </c>
      <c r="H20" s="60" t="inlineStr">
        <is>
          <t>只用官方渠道确认入口、车辆准入、换乘时长、住宿及证件；选能接待四人的住处，停车场与行李转运另预留时间。</t>
        </is>
      </c>
      <c r="I20" s="60" t="inlineStr">
        <is>
          <t>满额、私车不准入、道路或景区临时关闭、天气影响换乘。</t>
        </is>
      </c>
      <c r="J20" s="60" t="inlineStr">
        <is>
          <t>留在集散城镇，改开放景点或休整；不跟随非正规车辆绕过入口。</t>
        </is>
      </c>
      <c r="K20" s="60" t="inlineStr">
        <is>
          <t>景区预约窗口开启时办理；前一晚查天气和官方取消规则。</t>
        </is>
      </c>
      <c r="L20" s="60" t="inlineStr">
        <is>
          <t>应急管理部：2026假期出行出游安全发布会｜2026安全科普；车辆使用按2031车型说明书与有效规定执行
https://www.mem.gov.cn/xw/xwfbh/2026n8y24xwfbh/
中国气象局：天气预报与预警查询入口｜进入当地县区查询最新预警，页面可能需验证码；2031每日更新
https://weather.cma.cn/</t>
        </is>
      </c>
      <c r="M20" s="61" t="inlineStr">
        <is>
          <t>待2031复核</t>
        </is>
      </c>
      <c r="N20" s="61" t="inlineStr"/>
      <c r="O20" s="61" t="inlineStr"/>
    </row>
    <row r="21" ht="150" customHeight="1">
      <c r="A21" s="57" t="inlineStr">
        <is>
          <t>N01</t>
        </is>
      </c>
      <c r="B21" s="57" t="inlineStr">
        <is>
          <t>北疆与河西戈壁：炎热、横风、沙尘</t>
        </is>
      </c>
      <c r="C21" s="57" t="inlineStr">
        <is>
          <t>天气</t>
        </is>
      </c>
      <c r="D21" s="57" t="inlineStr">
        <is>
          <t>每日核实</t>
        </is>
      </c>
      <c r="E21" s="57" t="inlineStr">
        <is>
          <t>北疆—河西走廊—内蒙古西部</t>
        </is>
      </c>
      <c r="F21" s="57" t="inlineStr">
        <is>
          <t>D88—D105（以日表编号为准）</t>
        </is>
      </c>
      <c r="G21" s="57" t="inlineStr">
        <is>
          <t>8月经哈密、敦煌、酒泉、额济纳及西内蒙古，炎热、风沙、横风和昼夜温差可能影响行车；景区晒热与连续转场叠加。</t>
        </is>
      </c>
      <c r="H21" s="57" t="inlineStr">
        <is>
          <t>带足饮水与遮阳，沙漠景观避开最热时段；大风时降速稳住方向，留大车间距，谨慎超车；易疲劳者安排午间休息，车内不留人宠。</t>
        </is>
      </c>
      <c r="I21" s="57" t="inlineStr">
        <is>
          <t>沙尘导致视距不足、大风或交通管制、乘员明显不适、车辆过热报警。</t>
        </is>
      </c>
      <c r="J21" s="57" t="inlineStr">
        <is>
          <t>在正规服务区或城镇等待；不在高速行车道停车拍风沙。身体异常及时求医，不能靠空调和咖啡硬撑。</t>
        </is>
      </c>
      <c r="K21" s="57" t="inlineStr">
        <is>
          <t>前一晚及出车前查沿途气象；进沙漠景区前再确认。</t>
        </is>
      </c>
      <c r="L21" s="57" t="inlineStr">
        <is>
          <t>中国气象局：天气预报与预警查询入口｜进入当地县区查询最新预警，页面可能需验证码；2031每日更新
https://weather.cma.cn/
应急管理部：2026假期出行出游安全发布会｜2026安全科普；车辆使用按2031车型说明书与有效规定执行
https://www.mem.gov.cn/xw/xwfbh/2026n8y24xwfbh/</t>
        </is>
      </c>
      <c r="M21" s="61" t="inlineStr">
        <is>
          <t>待2031复核</t>
        </is>
      </c>
      <c r="N21" s="61" t="inlineStr"/>
      <c r="O21" s="61" t="inlineStr"/>
    </row>
    <row r="22" ht="150" customHeight="1">
      <c r="A22" s="60" t="inlineStr">
        <is>
          <t>N02</t>
        </is>
      </c>
      <c r="B22" s="60" t="inlineStr">
        <is>
          <t>酒泉—额济纳—乌力吉：普通路与接待</t>
        </is>
      </c>
      <c r="C22" s="60" t="inlineStr">
        <is>
          <t>路况</t>
        </is>
      </c>
      <c r="D22" s="60" t="inlineStr">
        <is>
          <t>必须电话落实</t>
        </is>
      </c>
      <c r="E22" s="60" t="inlineStr">
        <is>
          <t>北疆—河西走廊—内蒙古西部</t>
        </is>
      </c>
      <c r="F22" s="60" t="inlineStr">
        <is>
          <t>D99—D105（以日表编号为准）</t>
        </is>
      </c>
      <c r="G22" s="60" t="inlineStr">
        <is>
          <t>酒泉到额济纳不是全程高速；限速、检查、施工和补给稀疏增加用时。乌力吉等拟住宿代表点没有保证适合四人入住。</t>
        </is>
      </c>
      <c r="H22" s="60" t="inlineStr">
        <is>
          <t>按普通道路估时，不按G30速度推算整段；提前确认油站、充电、卫生间、两间房和停车；航天设施周边遵守禁止进入和摄影标志。</t>
        </is>
      </c>
      <c r="I22" s="60" t="inlineStr">
        <is>
          <t>前方道路或住宿未落实、燃油电量余量不足、夜间才能到达偏远点。</t>
        </is>
      </c>
      <c r="J22" s="60" t="inlineStr">
        <is>
          <t>停在酒泉、额济纳等可靠接待城镇；由当地部门确认可行城市分段，重排乌力吉连接段，不擅自走沙漠支路。</t>
        </is>
      </c>
      <c r="K22" s="60" t="inlineStr">
        <is>
          <t>至少前一晚电话确认；进偏远段前在最后城镇再次补给和核查。</t>
        </is>
      </c>
      <c r="L22" s="60" t="inlineStr">
        <is>
          <t>应急管理部：2026假期出行出游安全发布会｜2026安全科普；车辆使用按2031车型说明书与有效规定执行
https://www.mem.gov.cn/xw/xwfbh/2026n8y24xwfbh/
国家移民管理局：2026启用电子边境通行证公告｜2026-04-02公告；2031复核适用地区、申请方式与有效期
https://www.nia.gov.cn/n741440/n741542/c1775717/content.html</t>
        </is>
      </c>
      <c r="M22" s="61" t="inlineStr">
        <is>
          <t>待2031复核</t>
        </is>
      </c>
      <c r="N22" s="61" t="inlineStr"/>
      <c r="O22" s="61" t="inlineStr"/>
    </row>
    <row r="23" ht="150" customHeight="1">
      <c r="A23" s="57" t="inlineStr">
        <is>
          <t>N03</t>
        </is>
      </c>
      <c r="B23" s="57" t="inlineStr">
        <is>
          <t>敦煌和河西文物：预约、洞窟与摄影</t>
        </is>
      </c>
      <c r="C23" s="57" t="inlineStr">
        <is>
          <t>行政规定</t>
        </is>
      </c>
      <c r="D23" s="57" t="inlineStr">
        <is>
          <t>预约前必须核实</t>
        </is>
      </c>
      <c r="E23" s="57" t="inlineStr">
        <is>
          <t>北疆—河西走廊—内蒙古西部</t>
        </is>
      </c>
      <c r="F23" s="57" t="inlineStr">
        <is>
          <t>D92—D99（以日表编号为准）</t>
        </is>
      </c>
      <c r="G23" s="57" t="inlineStr">
        <is>
          <t>莫高窟实名分时与洞窟轮换，其他石窟可能独立预约；门票不保证看所有洞窟或任意进入。台阶、沙坡及暑热也影响体力。</t>
        </is>
      </c>
      <c r="H23" s="57" t="inlineStr">
        <is>
          <t>优先官方票务；核对预约时段、入口和换乘；不触摸文物或按禁止规则拍摄。马蹄寺选适合体力的开放洞窟，张掖丹霞不跨越围栏。</t>
        </is>
      </c>
      <c r="I23" s="57" t="inlineStr">
        <is>
          <t>预约满额、降雨停窟、洞窟或步道不开放、热与体力超负荷。</t>
        </is>
      </c>
      <c r="J23" s="57" t="inlineStr">
        <is>
          <t>在敦煌两整日之间调整预约，改博物馆或城市休息；不找代购绕规则；不将关闭洞窟用其他危险攀爬点替代。</t>
        </is>
      </c>
      <c r="K23" s="57" t="inlineStr">
        <is>
          <t>预约前及前一晚向敦煌研究院、各景区官方复核2031要求。</t>
        </is>
      </c>
      <c r="L23" s="57" t="inlineStr">
        <is>
          <t>敦煌研究院：2026莫高窟旅游开放公告｜2026预约公告；2031复核实名预约、洞窟、摄影与取消规则
https://www.dha.ac.cn/info/1020/7498.htm
应急管理部：2026假期出行出游安全发布会｜2026安全科普；车辆使用按2031车型说明书与有效规定执行
https://www.mem.gov.cn/xw/xwfbh/2026n8y24xwfbh/
中国气象局：天气预报与预警查询入口｜进入当地县区查询最新预警，页面可能需验证码；2031每日更新
https://weather.cma.cn/</t>
        </is>
      </c>
      <c r="M23" s="61" t="inlineStr">
        <is>
          <t>待2031复核</t>
        </is>
      </c>
      <c r="N23" s="61" t="inlineStr"/>
      <c r="O23" s="61" t="inlineStr"/>
    </row>
    <row r="24" ht="150" customHeight="1">
      <c r="A24" s="60" t="inlineStr">
        <is>
          <t>NE01</t>
        </is>
      </c>
      <c r="B24" s="60" t="inlineStr">
        <is>
          <t>东北森林草原：秋凉、雾、动物和蚊蜱</t>
        </is>
      </c>
      <c r="C24" s="60" t="inlineStr">
        <is>
          <t>天气</t>
        </is>
      </c>
      <c r="D24" s="60" t="inlineStr">
        <is>
          <t>每日检查</t>
        </is>
      </c>
      <c r="E24" s="60" t="inlineStr">
        <is>
          <t>草原—界河—黑龙江、吉林沿边—丹东</t>
        </is>
      </c>
      <c r="F24" s="60" t="inlineStr">
        <is>
          <t>D106—D137（以日表编号为准）</t>
        </is>
      </c>
      <c r="G24" s="60" t="inlineStr">
        <is>
          <t>8月下旬至9月北境森林与草原，晨晚冷、雨雾或早霜可能影响出行；夜间动物横穿和户外蚊虫增加停留负担。</t>
        </is>
      </c>
      <c r="H24" s="60" t="inlineStr">
        <is>
          <t>备保暖层、雨具、长裤与适用驱虫用品；野外后检查衣物和皮肤；夜间不赶森林路，见动物减速不追逐；看山顶和县城分别预报。</t>
        </is>
      </c>
      <c r="I24" s="60" t="inlineStr">
        <is>
          <t>浓雾、结冰、林区关闭、道路有动物或人员伤病。</t>
        </is>
      </c>
      <c r="J24" s="60" t="inlineStr">
        <is>
          <t>就近正规城镇等待或改低处开放景点；伤口或虫咬后持续不适及时就医；不自行深入林区找捷径。</t>
        </is>
      </c>
      <c r="K24" s="60" t="inlineStr">
        <is>
          <t>每日前一晚看预报、林区道路与景区公告；向接待点问晨霜及野生动物情况。</t>
        </is>
      </c>
      <c r="L24" s="60" t="inlineStr">
        <is>
          <t>中国气象局：天气预报与预警查询入口｜进入当地县区查询最新预警，页面可能需验证码；2031每日更新
https://weather.cma.cn/
应急管理部：2026假期出行出游安全发布会｜2026安全科普；车辆使用按2031车型说明书与有效规定执行
https://www.mem.gov.cn/xw/xwfbh/2026n8y24xwfbh/</t>
        </is>
      </c>
      <c r="M24" s="61" t="inlineStr">
        <is>
          <t>待2031复核</t>
        </is>
      </c>
      <c r="N24" s="61" t="inlineStr"/>
      <c r="O24" s="61" t="inlineStr"/>
    </row>
    <row r="25" ht="150" customHeight="1">
      <c r="A25" s="57" t="inlineStr">
        <is>
          <t>NE02</t>
        </is>
      </c>
      <c r="B25" s="57" t="inlineStr">
        <is>
          <t>黑龙江与鸭绿江界河：水位和禁入区</t>
        </is>
      </c>
      <c r="C25" s="57" t="inlineStr">
        <is>
          <t>行政规定</t>
        </is>
      </c>
      <c r="D25" s="57" t="inlineStr">
        <is>
          <t>进入前必须核实</t>
        </is>
      </c>
      <c r="E25" s="57" t="inlineStr">
        <is>
          <t>草原—界河—黑龙江、吉林沿边—丹东</t>
        </is>
      </c>
      <c r="F25" s="57" t="inlineStr">
        <is>
          <t>D106—D137（以日表编号为准）</t>
        </is>
      </c>
      <c r="G25" s="57" t="inlineStr">
        <is>
          <t>界河水位变化、洪水及边境管理可能限制岸线、码头和岛屿；自由游泳、划船或跨界活动不能默认允许。</t>
        </is>
      </c>
      <c r="H25" s="57" t="inlineStr">
        <is>
          <t>只在中国一侧正式开放区域活动；不进入界河游泳或私自驾船，不靠近危险岸线；开放渡船或游船按运营者和现场规定。</t>
        </is>
      </c>
      <c r="I25" s="57" t="inlineStr">
        <is>
          <t>水位警戒、岸线封闭、禁止拍摄或游船停航。</t>
        </is>
      </c>
      <c r="J25" s="57" t="inlineStr">
        <is>
          <t>退回开放区域，改城内博物馆或历史景点；遇水上险情拨12395并报告位置，岸上救援按110/120指引。</t>
        </is>
      </c>
      <c r="K25" s="57" t="inlineStr">
        <is>
          <t>当日查边境检查、地方应急、景区与码头公告。</t>
        </is>
      </c>
      <c r="L25" s="57" t="inlineStr">
        <is>
          <t>国家移民管理局：2026启用电子边境通行证公告｜2026-04-02公告；2031复核适用地区、申请方式与有效期
https://www.nia.gov.cn/n741440/n741542/c1775717/content.html
深圳海事局：水上遇险求救12395｜官方求救入口；2031出行前复核船期及救助渠道
https://www.sz.msa.gov.cn/
中国气象局：天气预报与预警查询入口｜进入当地县区查询最新预警，页面可能需验证码；2031每日更新
https://weather.cma.cn/</t>
        </is>
      </c>
      <c r="M25" s="61" t="inlineStr">
        <is>
          <t>待2031复核</t>
        </is>
      </c>
      <c r="N25" s="61" t="inlineStr"/>
      <c r="O25" s="61" t="inlineStr"/>
    </row>
    <row r="26" ht="150" customHeight="1">
      <c r="A26" s="60" t="inlineStr">
        <is>
          <t>NE03</t>
        </is>
      </c>
      <c r="B26" s="60" t="inlineStr">
        <is>
          <t>长白山：天气、入口与天池关闭</t>
        </is>
      </c>
      <c r="C26" s="60" t="inlineStr">
        <is>
          <t>天气</t>
        </is>
      </c>
      <c r="D26" s="60" t="inlineStr">
        <is>
          <t>当日必须核实</t>
        </is>
      </c>
      <c r="E26" s="60" t="inlineStr">
        <is>
          <t>吉林沿边—丹东</t>
        </is>
      </c>
      <c r="F26" s="60" t="inlineStr">
        <is>
          <t>D130—D133（以日表编号为准）</t>
        </is>
      </c>
      <c r="G26" s="60" t="inlineStr">
        <is>
          <t>9月天池所在高处天气与山下可能明显不同；大风、低温、雾、雪或雷电导致顶峰交通停运，看到天池不能保证。</t>
        </is>
      </c>
      <c r="H26" s="60" t="inlineStr">
        <is>
          <t>按当年预约选择正确入口，私车停规定停车场；保留现有天气预留日，带保暖雨具，不把登顶当必须完成任务。</t>
        </is>
      </c>
      <c r="I26" s="60" t="inlineStr">
        <is>
          <t>景区关闭、山顶交通停运、明显低温不适或雷电风险。</t>
        </is>
      </c>
      <c r="J26" s="60" t="inlineStr">
        <is>
          <t>保留山下开放游览或休整；官方关闭就取消天池，不越线徒步强行登顶。</t>
        </is>
      </c>
      <c r="K26" s="60" t="inlineStr">
        <is>
          <t>预约前及前一晚查看官方景区公告；当天问顶峰运输和天气状态。</t>
        </is>
      </c>
      <c r="L26" s="60" t="inlineStr">
        <is>
          <t>中国气象局：天气预报与预警查询入口｜进入当地县区查询最新预警，页面可能需验证码；2031每日更新
https://weather.cma.cn/
应急管理部：2026假期出行出游安全发布会｜2026安全科普；车辆使用按2031车型说明书与有效规定执行
https://www.mem.gov.cn/xw/xwfbh/2026n8y24xwfbh/</t>
        </is>
      </c>
      <c r="M26" s="61" t="inlineStr">
        <is>
          <t>待2031复核</t>
        </is>
      </c>
      <c r="N26" s="61" t="inlineStr"/>
      <c r="O26" s="61" t="inlineStr"/>
    </row>
    <row r="27" ht="150" customHeight="1">
      <c r="A27" s="57" t="inlineStr">
        <is>
          <t>C01</t>
        </is>
      </c>
      <c r="B27" s="57" t="inlineStr">
        <is>
          <t>海岸与群岛：台风、风暴潮和大桥封控</t>
        </is>
      </c>
      <c r="C27" s="57" t="inlineStr">
        <is>
          <t>天气</t>
        </is>
      </c>
      <c r="D27" s="57" t="inlineStr">
        <is>
          <t>沿海当日必须核实</t>
        </is>
      </c>
      <c r="E27" s="57" t="inlineStr">
        <is>
          <t>辽东—环渤海—山东、江苏—上海—浙江、福建—广东—广西海岸</t>
        </is>
      </c>
      <c r="F27" s="57" t="inlineStr">
        <is>
          <t>D138—D176（以日表编号为准）</t>
        </is>
      </c>
      <c r="G27" s="57" t="inlineStr">
        <is>
          <t>9—11月海岸行程仍可能遇秋台风、强风暴雨、风暴潮，桥梁限行和海岛停航会打乱固定住宿；不预测2031具体台风。</t>
        </is>
      </c>
      <c r="H27" s="57" t="inlineStr">
        <is>
          <t>看台风路径、沿线预警和交通公告，提前48—72小时评估是否留在大陆；不住易受风浪影响海边低处，桥上不停车观景。</t>
        </is>
      </c>
      <c r="I27" s="57" t="inlineStr">
        <is>
          <t>当地停运、桥梁管制、景区关闭或要求转移，海浪越堤或海岸强风。</t>
        </is>
      </c>
      <c r="J27" s="57" t="inlineStr">
        <is>
          <t>停止过桥或登岛，按管理方转移至安全大陆城镇；取消海岸观景，保留至少一天返程余量。</t>
        </is>
      </c>
      <c r="K27" s="57" t="inlineStr">
        <is>
          <t>前一晚及出车前查县区气象、交警、大桥运营方、港航与船公司。</t>
        </is>
      </c>
      <c r="L27" s="57" t="inlineStr">
        <is>
          <t>中国气象局：天气预报与预警查询入口｜进入当地县区查询最新预警，页面可能需验证码；2031每日更新
https://weather.cma.cn/
应急管理部：2026假期出行出游安全发布会｜2026安全科普；车辆使用按2031车型说明书与有效规定执行
https://www.mem.gov.cn/xw/xwfbh/2026n8y24xwfbh/
深圳海事局：水上遇险求救12395｜官方求救入口；2031出行前复核船期及救助渠道
https://www.sz.msa.gov.cn/</t>
        </is>
      </c>
      <c r="M27" s="61" t="inlineStr">
        <is>
          <t>待2031复核</t>
        </is>
      </c>
      <c r="N27" s="61" t="inlineStr"/>
      <c r="O27" s="61" t="inlineStr"/>
    </row>
    <row r="28" ht="150" customHeight="1">
      <c r="A28" s="60" t="inlineStr">
        <is>
          <t>C02</t>
        </is>
      </c>
      <c r="B28" s="60" t="inlineStr">
        <is>
          <t>滩涂、礁石与海泳：涨潮和离岸流</t>
        </is>
      </c>
      <c r="C28" s="60" t="inlineStr">
        <is>
          <t>路况</t>
        </is>
      </c>
      <c r="D28" s="60" t="inlineStr">
        <is>
          <t>活动前必须核实</t>
        </is>
      </c>
      <c r="E28" s="60" t="inlineStr">
        <is>
          <t>辽东—环渤海—山东、江苏—上海—浙江、福建—广东—广西海岸</t>
        </is>
      </c>
      <c r="F28" s="60" t="inlineStr">
        <is>
          <t>D138—D176（以日表编号为准）</t>
        </is>
      </c>
      <c r="G28" s="60" t="inlineStr">
        <is>
          <t>盐城、霞浦、海湾滩涂可能软陷与快速涨潮；礁石湿滑、浪涌和开放海域水流风险不能靠好天气排除。</t>
        </is>
      </c>
      <c r="H28" s="60" t="inlineStr">
        <is>
          <t>只走开放栈道或正规游览区，核对当日当地潮汐和封闭时间；不驾车上潮滩、不到陌生礁石等日落，不在无救生保障海域游泳。</t>
        </is>
      </c>
      <c r="I28" s="60" t="inlineStr">
        <is>
          <t>涨潮、浪涌、滩涂封闭、雷雨或无明确安全返回通道。</t>
        </is>
      </c>
      <c r="J28" s="60" t="inlineStr">
        <is>
          <t>立即返回已确认开放区域；被困求救报位置与人数，不贸然涉水绕路。旁观者呼叫救援、用安全器材协助，不盲目下水。</t>
        </is>
      </c>
      <c r="K28" s="60" t="inlineStr">
        <is>
          <t>每次下滩或乘船前问景区、海事或当地正规运营者；不能用其他港口潮汐表替代。</t>
        </is>
      </c>
      <c r="L28" s="60" t="inlineStr">
        <is>
          <t>深圳海事局：水上遇险求救12395｜官方求救入口；2031出行前复核船期及救助渠道
https://www.sz.msa.gov.cn/
应急管理部：2026假期出行出游安全发布会｜2026安全科普；车辆使用按2031车型说明书与有效规定执行
https://www.mem.gov.cn/xw/xwfbh/2026n8y24xwfbh/
中国气象局：天气预报与预警查询入口｜进入当地县区查询最新预警，页面可能需验证码；2031每日更新
https://weather.cma.cn/</t>
        </is>
      </c>
      <c r="M28" s="61" t="inlineStr">
        <is>
          <t>待2031复核</t>
        </is>
      </c>
      <c r="N28" s="61" t="inlineStr"/>
      <c r="O28" s="61" t="inlineStr"/>
    </row>
    <row r="29" ht="150" customHeight="1">
      <c r="A29" s="57" t="inlineStr">
        <is>
          <t>C03</t>
        </is>
      </c>
      <c r="B29" s="57" t="inlineStr">
        <is>
          <t>舟山、南澳和平潭：桥梁与乘船支线</t>
        </is>
      </c>
      <c r="C29" s="57" t="inlineStr">
        <is>
          <t>行政规定</t>
        </is>
      </c>
      <c r="D29" s="57" t="inlineStr">
        <is>
          <t>订票前必须核实</t>
        </is>
      </c>
      <c r="E29" s="57" t="inlineStr">
        <is>
          <t>江苏—上海—浙江、福建—广东—广西海岸</t>
        </is>
      </c>
      <c r="F29" s="57" t="inlineStr">
        <is>
          <t>D156—D170（以日表编号为准）</t>
        </is>
      </c>
      <c r="G29" s="57" t="inlineStr">
        <is>
          <t>本岛公路桥与乘船岛屿不同：宁波—舟山本岛、南澳和平潭用真实桥梁；普陀山、东极岛等若选乘船，车辆是否随船和留车停车须另查。</t>
        </is>
      </c>
      <c r="H29" s="57" t="inlineStr">
        <is>
          <t>先确认桥梁状态、港口、客船实名证件、最晚返程和停车；登船穿救生衣按工作人员规定；不把客船票当车辆渡运许可。</t>
        </is>
      </c>
      <c r="I29" s="57" t="inlineStr">
        <is>
          <t>停航、风浪预警、桥梁限制、无法确认返程或停车。</t>
        </is>
      </c>
      <c r="J29" s="57" t="inlineStr">
        <is>
          <t>取消乘船支线留在大陆或本岛开放区域；不得租无资质船只绕开停航。被困岛上按官方疏散与住宿安排，不赶末班冒险。</t>
        </is>
      </c>
      <c r="K29" s="57" t="inlineStr">
        <is>
          <t>前3天和前一晚看预报；出发当天向船公司、大桥与景区确认。</t>
        </is>
      </c>
      <c r="L29" s="57" t="inlineStr">
        <is>
          <t>深圳海事局：水上遇险求救12395｜官方求救入口；2031出行前复核船期及救助渠道
https://www.sz.msa.gov.cn/
应急管理部：2026假期出行出游安全发布会｜2026安全科普；车辆使用按2031车型说明书与有效规定执行
https://www.mem.gov.cn/xw/xwfbh/2026n8y24xwfbh/
中国气象局：天气预报与预警查询入口｜进入当地县区查询最新预警，页面可能需验证码；2031每日更新
https://weather.cma.cn/</t>
        </is>
      </c>
      <c r="M29" s="61" t="inlineStr">
        <is>
          <t>待2031复核</t>
        </is>
      </c>
      <c r="N29" s="61" t="inlineStr"/>
      <c r="O29" s="61" t="inlineStr"/>
    </row>
    <row r="30" ht="150" customHeight="1">
      <c r="A30" s="60" t="inlineStr">
        <is>
          <t>C04</t>
        </is>
      </c>
      <c r="B30" s="60" t="inlineStr">
        <is>
          <t>国庆窗口：车流、预约和住宿</t>
        </is>
      </c>
      <c r="C30" s="60" t="inlineStr">
        <is>
          <t>补给与住宿</t>
        </is>
      </c>
      <c r="D30" s="60" t="inlineStr">
        <is>
          <t>提前预约与错峰</t>
        </is>
      </c>
      <c r="E30" s="60" t="inlineStr">
        <is>
          <t>辽东—环渤海—山东、江苏—上海—浙江</t>
        </is>
      </c>
      <c r="F30" s="60" t="inlineStr">
        <is>
          <t>D142—D151（以日表编号为准）</t>
        </is>
      </c>
      <c r="G30" s="60" t="inlineStr">
        <is>
          <t>本表9月底至10月上旬经过山东半岛、青岛及江苏，可能遇国庆集中客流；2031实际假期调休尚需当年确认。</t>
        </is>
      </c>
      <c r="H30" s="60" t="inlineStr">
        <is>
          <t>提前落实住宿停车，景点只择重点；避开集中返程时段，核对2031放假调休和免费通行公告；不预设高速免费日期。</t>
        </is>
      </c>
      <c r="I30" s="60" t="inlineStr">
        <is>
          <t>长时间排队、景区预约满额、无可靠住宿或驾驶者疲劳。</t>
        </is>
      </c>
      <c r="J30" s="60" t="inlineStr">
        <is>
          <t>降低游览密度，改城市公共交通或提前停留；不通过夜间长转场补排队损失。</t>
        </is>
      </c>
      <c r="K30" s="60" t="inlineStr">
        <is>
          <t>2031假期通知发布后重排具体时段；前一晚复查交通与酒店。</t>
        </is>
      </c>
      <c r="L30" s="60" t="inlineStr">
        <is>
          <t>应急管理部：2026假期出行出游安全发布会｜2026安全科普；车辆使用按2031车型说明书与有效规定执行
https://www.mem.gov.cn/xw/xwfbh/2026n8y24xwfbh/</t>
        </is>
      </c>
      <c r="M30" s="61" t="inlineStr">
        <is>
          <t>待2031复核</t>
        </is>
      </c>
      <c r="N30" s="61" t="inlineStr"/>
      <c r="O30" s="61" t="inlineStr"/>
    </row>
    <row r="31" ht="150" customHeight="1">
      <c r="A31" s="57" t="inlineStr">
        <is>
          <t>C05</t>
        </is>
      </c>
      <c r="B31" s="57" t="inlineStr">
        <is>
          <t>外地号牌限行、环保和城市停车</t>
        </is>
      </c>
      <c r="C31" s="57" t="inlineStr">
        <is>
          <t>行政规定</t>
        </is>
      </c>
      <c r="D31" s="57" t="inlineStr">
        <is>
          <t>进城前必须核实</t>
        </is>
      </c>
      <c r="E31" s="57" t="inlineStr">
        <is>
          <t>辽东—环渤海—山东、江苏—上海—浙江、福建—广东—广西海岸</t>
        </is>
      </c>
      <c r="F31" s="57" t="inlineStr">
        <is>
          <t>D138—D176（以日表编号为准）</t>
        </is>
      </c>
      <c r="G31" s="57" t="inlineStr">
        <is>
          <t>上海、天津、深圳等城市可能有号牌、时段、路段或排放要求；外省新能源牌照不默认豁免。当前上海官方答复能识别限行事项，但不代表2031规则。</t>
        </is>
      </c>
      <c r="H31" s="57" t="inlineStr">
        <is>
          <t>按本车号牌、能源、排放与车型查询当地交警最新通告，导航设置车牌仍需对照官方规则；酒店停车后用公共交通逛老城。</t>
        </is>
      </c>
      <c r="I31" s="57" t="inlineStr">
        <is>
          <t>限行时段或路段冲突、许可未办、停车场不适配车型。</t>
        </is>
      </c>
      <c r="J31" s="57" t="inlineStr">
        <is>
          <t>改合法绕行、错峰或外围停车换公共交通；不以导航提示或绿牌为唯一通行依据。</t>
        </is>
      </c>
      <c r="K31" s="57" t="inlineStr">
        <is>
          <t>进城前3—7天及当日查交警；节假日及临时活动管制另核。</t>
        </is>
      </c>
      <c r="L31" s="57" t="inlineStr">
        <is>
          <t>上海公安：外省市号牌限行答复｜现有官方答复仅供识别限行事项；不预设2031时段及豁免
https://gaj.sh.gov.cn/shga/wzShgarxPjxx/getPjPage?pa=8af07991442aedda20d87f263f9c41fa
应急管理部：2026假期出行出游安全发布会｜2026安全科普；车辆使用按2031车型说明书与有效规定执行
https://www.mem.gov.cn/xw/xwfbh/2026n8y24xwfbh/</t>
        </is>
      </c>
      <c r="M31" s="61" t="inlineStr">
        <is>
          <t>待2031复核</t>
        </is>
      </c>
      <c r="N31" s="61" t="inlineStr"/>
      <c r="O31" s="61" t="inlineStr"/>
    </row>
    <row r="32" ht="150" customHeight="1">
      <c r="A32" s="60" t="inlineStr">
        <is>
          <t>C06</t>
        </is>
      </c>
      <c r="B32" s="60" t="inlineStr">
        <is>
          <t>福建土楼、广东碉楼：山路与居民空间</t>
        </is>
      </c>
      <c r="C32" s="60" t="inlineStr">
        <is>
          <t>路况</t>
        </is>
      </c>
      <c r="D32" s="60" t="inlineStr">
        <is>
          <t>当天检查</t>
        </is>
      </c>
      <c r="E32" s="60" t="inlineStr">
        <is>
          <t>福建—广东—广西海岸</t>
        </is>
      </c>
      <c r="F32" s="60" t="inlineStr">
        <is>
          <t>D165—D174（以日表编号为准）</t>
        </is>
      </c>
      <c r="G32" s="60" t="inlineStr">
        <is>
          <t>南靖书洋土楼支线有山地道路，村内步道湿滑；开平传统村落可能限车，私宅并非都开放。</t>
        </is>
      </c>
      <c r="H32" s="60" t="inlineStr">
        <is>
          <t>按官方停车场导航，预留白天通过山路；雨天步行防滑，尊重居民空间，购买正规开放区域门票；车辆尺寸和村道限制提前问。</t>
        </is>
      </c>
      <c r="I32" s="60" t="inlineStr">
        <is>
          <t>暴雨地灾预警、狭窄道路不适合本车、私宅不开放或到达太晚。</t>
        </is>
      </c>
      <c r="J32" s="60" t="inlineStr">
        <is>
          <t>土楼改为厦门—东山公开主路转场，开平短停取消；不为一处景点夜间进山。</t>
        </is>
      </c>
      <c r="K32" s="60" t="inlineStr">
        <is>
          <t>前一晚向景区确认入口、停车、开放及天气；原候选图片不可作为准入证据。</t>
        </is>
      </c>
      <c r="L32" s="60" t="inlineStr">
        <is>
          <t>中国气象局：天气预报与预警查询入口｜进入当地县区查询最新预警，页面可能需验证码；2031每日更新
https://weather.cma.cn/
中国气象局：山洪与泥石流避险科普｜防灾原则参考；当地实时预警和疏散指令优先
https://k.data.cma.cn/mekb/?id=43079&amp;r=site%2Farticle
应急管理部：2026假期出行出游安全发布会｜2026安全科普；车辆使用按2031车型说明书与有效规定执行
https://www.mem.gov.cn/xw/xwfbh/2026n8y24xwfbh/</t>
        </is>
      </c>
      <c r="M32" s="61" t="inlineStr">
        <is>
          <t>待2031复核</t>
        </is>
      </c>
      <c r="N32" s="61" t="inlineStr"/>
      <c r="O32" s="61" t="inlineStr"/>
    </row>
    <row r="33" ht="150" customHeight="1">
      <c r="A33" s="57" t="inlineStr">
        <is>
          <t>R01</t>
        </is>
      </c>
      <c r="B33" s="57" t="inlineStr">
        <is>
          <t>返程与机动日：保留余量</t>
        </is>
      </c>
      <c r="C33" s="57" t="inlineStr">
        <is>
          <t>行车与车辆</t>
        </is>
      </c>
      <c r="D33" s="57" t="inlineStr">
        <is>
          <t>每日检查</t>
        </is>
      </c>
      <c r="E33" s="57" t="inlineStr">
        <is>
          <t>闭环—回桂林</t>
        </is>
      </c>
      <c r="F33" s="57" t="inlineStr">
        <is>
          <t>D177—D180（以日表编号为准）</t>
        </is>
      </c>
      <c r="G33" s="57" t="inlineStr">
        <is>
          <t>180天中积累疲劳与车辆损耗，返程前仍可能遭遇道路、维修或天气延误。原表两机动日是安全余量，不保证覆盖任何长封路。</t>
        </is>
      </c>
      <c r="H33" s="57" t="inlineStr">
        <is>
          <t>保留D177及D180机动，不提前全部换成新增景点；在东兴或南宁做轮胎和制动复查；驾驶者恢复后再上高速。</t>
        </is>
      </c>
      <c r="I33" s="57" t="inlineStr">
        <is>
          <t>疲劳、健康或车辆问题尚未解决、绕行超出当天能力。</t>
        </is>
      </c>
      <c r="J33" s="57" t="inlineStr">
        <is>
          <t>延后返程或拆分驾驶；必要时取消末段游览，安全不能服从固定180天结束日期。</t>
        </is>
      </c>
      <c r="K33" s="57" t="inlineStr">
        <is>
          <t>返程前两天及每日出车前全员检查。</t>
        </is>
      </c>
      <c r="L33" s="57" t="inlineStr">
        <is>
          <t>应急管理部：2026假期出行出游安全发布会｜2026安全科普；车辆使用按2031车型说明书与有效规定执行
https://www.mem.gov.cn/xw/xwfbh/2026n8y24xwfbh/</t>
        </is>
      </c>
      <c r="M33" s="61" t="inlineStr">
        <is>
          <t>待2031复核</t>
        </is>
      </c>
      <c r="N33" s="61" t="inlineStr"/>
      <c r="O33" s="61" t="inlineStr"/>
    </row>
  </sheetData>
  <autoFilter ref="A1:O33"/>
  <dataValidations count="1">
    <dataValidation sqref="M2:M33" showDropDown="0" showInputMessage="0" showErrorMessage="0" allowBlank="0" type="list">
      <formula1>"待2031复核,已核查可执行,需调整,取消支线,已解决"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30" customWidth="1" min="2" max="2"/>
    <col width="110" customWidth="1" min="3" max="3"/>
    <col width="55" customWidth="1" min="4" max="4"/>
    <col width="20" customWidth="1" min="5" max="5"/>
    <col width="22" customWidth="1" min="6" max="6"/>
    <col width="65" customWidth="1" min="7" max="7"/>
  </cols>
  <sheetData>
    <row r="1" ht="34" customHeight="1">
      <c r="A1" s="55" t="inlineStr">
        <is>
          <t>核查时点</t>
        </is>
      </c>
      <c r="B1" s="55" t="inlineStr">
        <is>
          <t>适用路段／日期</t>
        </is>
      </c>
      <c r="C1" s="55" t="inlineStr">
        <is>
          <t>要完成的动作</t>
        </is>
      </c>
      <c r="D1" s="55" t="inlineStr">
        <is>
          <t>核实渠道</t>
        </is>
      </c>
      <c r="E1" s="55" t="inlineStr">
        <is>
          <t>状态</t>
        </is>
      </c>
      <c r="F1" s="55" t="inlineStr">
        <is>
          <t>核实日期</t>
        </is>
      </c>
      <c r="G1" s="55" t="inlineStr">
        <is>
          <t>执行记录</t>
        </is>
      </c>
    </row>
    <row r="2" ht="90" customHeight="1">
      <c r="A2" s="60" t="inlineStr">
        <is>
          <t>启程前30—45天</t>
        </is>
      </c>
      <c r="B2" s="60" t="inlineStr">
        <is>
          <t>全程</t>
        </is>
      </c>
      <c r="C2" s="60" t="inlineStr">
        <is>
          <t>核对身份证、驾驶证、行驶证、保险及有效期；逐一确认需要边境通行证的县区与全员身份</t>
        </is>
      </c>
      <c r="D2" s="60" t="inlineStr">
        <is>
          <t>12367、签发机关、保险公司</t>
        </is>
      </c>
      <c r="E2" s="61" t="inlineStr">
        <is>
          <t>未完成</t>
        </is>
      </c>
      <c r="F2" s="61" t="inlineStr"/>
      <c r="G2" s="61" t="inlineStr"/>
    </row>
    <row r="3" ht="90" customHeight="1">
      <c r="A3" s="57" t="inlineStr">
        <is>
          <t>启程前30天</t>
        </is>
      </c>
      <c r="B3" s="57" t="inlineStr">
        <is>
          <t>高原</t>
        </is>
      </c>
      <c r="C3" s="57" t="inlineStr">
        <is>
          <t>请医生按同行者情况评估高原旅行；核查西藏和新藏拟住宿点睡眠海拔，不默认分段已适应</t>
        </is>
      </c>
      <c r="D3" s="57" t="inlineStr">
        <is>
          <t>医生、当地接待点</t>
        </is>
      </c>
      <c r="E3" s="61" t="inlineStr">
        <is>
          <t>未完成</t>
        </is>
      </c>
      <c r="F3" s="61" t="inlineStr"/>
      <c r="G3" s="61" t="inlineStr"/>
    </row>
    <row r="4" ht="90" customHeight="1">
      <c r="A4" s="60" t="inlineStr">
        <is>
          <t>启程前2—4周</t>
        </is>
      </c>
      <c r="B4" s="60" t="inlineStr">
        <is>
          <t>车辆</t>
        </is>
      </c>
      <c r="C4" s="60" t="inlineStr">
        <is>
          <t>满载轮胎、制动、冷却、底盘、备胎或补胎方案；携急救、保暖、照明与饮水</t>
        </is>
      </c>
      <c r="D4" s="60" t="inlineStr">
        <is>
          <t>正规维修点、车辆手册</t>
        </is>
      </c>
      <c r="E4" s="61" t="inlineStr">
        <is>
          <t>未完成</t>
        </is>
      </c>
      <c r="F4" s="61" t="inlineStr"/>
      <c r="G4" s="61" t="inlineStr"/>
    </row>
    <row r="5" ht="90" customHeight="1">
      <c r="A5" s="57" t="inlineStr">
        <is>
          <t>到边境地区前</t>
        </is>
      </c>
      <c r="B5" s="57" t="inlineStr">
        <is>
          <t>边境</t>
        </is>
      </c>
      <c r="C5" s="57" t="inlineStr">
        <is>
          <t>核查证件目的地区、有效期、儿童或非内地人员办理要求；离线证件及打印件</t>
        </is>
      </c>
      <c r="D5" s="57" t="inlineStr">
        <is>
          <t>12367、当地公安</t>
        </is>
      </c>
      <c r="E5" s="61" t="inlineStr">
        <is>
          <t>未完成</t>
        </is>
      </c>
      <c r="F5" s="61" t="inlineStr"/>
      <c r="G5" s="61" t="inlineStr"/>
    </row>
    <row r="6" ht="90" customHeight="1">
      <c r="A6" s="60" t="inlineStr">
        <is>
          <t>进入新藏前7天</t>
        </is>
      </c>
      <c r="B6" s="60" t="inlineStr">
        <is>
          <t>D60—63</t>
        </is>
      </c>
      <c r="C6" s="60" t="inlineStr">
        <is>
          <t>逐段电话落实两间房、海拔、停车、供电、取暖、油站与应急医疗；任何一项不能落实先改分段</t>
        </is>
      </c>
      <c r="D6" s="60" t="inlineStr">
        <is>
          <t>住宿、交警、交通、医疗</t>
        </is>
      </c>
      <c r="E6" s="61" t="inlineStr">
        <is>
          <t>未完成</t>
        </is>
      </c>
      <c r="F6" s="61" t="inlineStr"/>
      <c r="G6" s="61" t="inlineStr"/>
    </row>
    <row r="7" ht="90" customHeight="1">
      <c r="A7" s="57" t="inlineStr">
        <is>
          <t>到波密前7天</t>
        </is>
      </c>
      <c r="B7" s="57" t="inlineStr">
        <is>
          <t>D30—32</t>
        </is>
      </c>
      <c r="C7" s="57" t="inlineStr">
        <is>
          <t>确认2031墨脱单出双进、放行时段、预约与开放；如沿用规则改D31出、D32波密休整，或取消</t>
        </is>
      </c>
      <c r="D7" s="57" t="inlineStr">
        <is>
          <t>墨脱县官方、交警</t>
        </is>
      </c>
      <c r="E7" s="61" t="inlineStr">
        <is>
          <t>未完成</t>
        </is>
      </c>
      <c r="F7" s="61" t="inlineStr"/>
      <c r="G7" s="61" t="inlineStr"/>
    </row>
    <row r="8" ht="90" customHeight="1">
      <c r="A8" s="60" t="inlineStr">
        <is>
          <t>到库车前7天</t>
        </is>
      </c>
      <c r="B8" s="60" t="inlineStr">
        <is>
          <t>D73—74</t>
        </is>
      </c>
      <c r="C8" s="60" t="inlineStr">
        <is>
          <t>独库南段和中段分别查开放、车型与预约；草案和北段规定不能直接套用</t>
        </is>
      </c>
      <c r="D8" s="60" t="inlineStr">
        <is>
          <t>新疆交警、新疆路网</t>
        </is>
      </c>
      <c r="E8" s="61" t="inlineStr">
        <is>
          <t>未完成</t>
        </is>
      </c>
      <c r="F8" s="61" t="inlineStr"/>
      <c r="G8" s="61" t="inlineStr"/>
    </row>
    <row r="9" ht="90" customHeight="1">
      <c r="A9" s="57" t="inlineStr">
        <is>
          <t>每晚及出车前</t>
        </is>
      </c>
      <c r="B9" s="57" t="inlineStr">
        <is>
          <t>全程</t>
        </is>
      </c>
      <c r="C9" s="57" t="inlineStr">
        <is>
          <t>查沿线过去24—72小时降雨、未来24小时天气及山洪地灾预警；不是只查住宿地</t>
        </is>
      </c>
      <c r="D9" s="57" t="inlineStr">
        <is>
          <t>气象、应急、交警、交通</t>
        </is>
      </c>
      <c r="E9" s="61" t="inlineStr">
        <is>
          <t>未完成</t>
        </is>
      </c>
      <c r="F9" s="61" t="inlineStr"/>
      <c r="G9" s="61" t="inlineStr"/>
    </row>
    <row r="10" ht="90" customHeight="1">
      <c r="A10" s="60" t="inlineStr">
        <is>
          <t>每晚及出车前</t>
        </is>
      </c>
      <c r="B10" s="60" t="inlineStr">
        <is>
          <t>全程</t>
        </is>
      </c>
      <c r="C10" s="60" t="inlineStr">
        <is>
          <t>确认成员状态、车况、白天到达、下一补给和住宿；记下两个备用服务点</t>
        </is>
      </c>
      <c r="D10" s="60" t="inlineStr">
        <is>
          <t>同行者、接待点、油站或充电运营方</t>
        </is>
      </c>
      <c r="E10" s="61" t="inlineStr">
        <is>
          <t>未完成</t>
        </is>
      </c>
      <c r="F10" s="61" t="inlineStr"/>
      <c r="G10" s="61" t="inlineStr"/>
    </row>
    <row r="11" ht="90" customHeight="1">
      <c r="A11" s="57" t="inlineStr">
        <is>
          <t>每日入住</t>
        </is>
      </c>
      <c r="B11" s="57" t="inlineStr">
        <is>
          <t>全程</t>
        </is>
      </c>
      <c r="C11" s="57" t="inlineStr">
        <is>
          <t>检查安全出口与逃生路线；证件与备用支付分开保管；报平安</t>
        </is>
      </c>
      <c r="D11" s="57" t="inlineStr">
        <is>
          <t>酒店、同行者</t>
        </is>
      </c>
      <c r="E11" s="61" t="inlineStr">
        <is>
          <t>未完成</t>
        </is>
      </c>
      <c r="F11" s="61" t="inlineStr"/>
      <c r="G11" s="61" t="inlineStr"/>
    </row>
    <row r="12" ht="90" customHeight="1">
      <c r="A12" s="60" t="inlineStr">
        <is>
          <t>每次进城前</t>
        </is>
      </c>
      <c r="B12" s="60" t="inlineStr">
        <is>
          <t>城市</t>
        </is>
      </c>
      <c r="C12" s="60" t="inlineStr">
        <is>
          <t>查本车号牌、能源、排放对应限行；用公共交通游老城</t>
        </is>
      </c>
      <c r="D12" s="60" t="inlineStr">
        <is>
          <t>当地交警最新通告</t>
        </is>
      </c>
      <c r="E12" s="61" t="inlineStr">
        <is>
          <t>未完成</t>
        </is>
      </c>
      <c r="F12" s="61" t="inlineStr"/>
      <c r="G12" s="61" t="inlineStr"/>
    </row>
    <row r="13" ht="90" customHeight="1">
      <c r="A13" s="57" t="inlineStr">
        <is>
          <t>每次进景区前</t>
        </is>
      </c>
      <c r="B13" s="57" t="inlineStr">
        <is>
          <t>全程</t>
        </is>
      </c>
      <c r="C13" s="57" t="inlineStr">
        <is>
          <t>核对实名预约、入口、停车、私车换乘及闭园；尊重摄影和文物规则</t>
        </is>
      </c>
      <c r="D13" s="57" t="inlineStr">
        <is>
          <t>景区官方</t>
        </is>
      </c>
      <c r="E13" s="61" t="inlineStr">
        <is>
          <t>未完成</t>
        </is>
      </c>
      <c r="F13" s="61" t="inlineStr"/>
      <c r="G13" s="61" t="inlineStr"/>
    </row>
    <row r="14" ht="90" customHeight="1">
      <c r="A14" s="60" t="inlineStr">
        <is>
          <t>每次乘船前</t>
        </is>
      </c>
      <c r="B14" s="60" t="inlineStr">
        <is>
          <t>群岛</t>
        </is>
      </c>
      <c r="C14" s="60" t="inlineStr">
        <is>
          <t>查当日停航与最晚返程，停车与车辆渡运另查，救生衣与正规船票</t>
        </is>
      </c>
      <c r="D14" s="60" t="inlineStr">
        <is>
          <t>船公司、海事、景区</t>
        </is>
      </c>
      <c r="E14" s="61" t="inlineStr">
        <is>
          <t>未完成</t>
        </is>
      </c>
      <c r="F14" s="61" t="inlineStr"/>
      <c r="G14" s="61" t="inlineStr"/>
    </row>
    <row r="15" ht="90" customHeight="1">
      <c r="A15" s="57" t="inlineStr">
        <is>
          <t>每次下滩前</t>
        </is>
      </c>
      <c r="B15" s="57" t="inlineStr">
        <is>
          <t>海岸</t>
        </is>
      </c>
      <c r="C15" s="57" t="inlineStr">
        <is>
          <t>确认本地当日潮汐、开放栈道和撤离时刻，不进未开放滩涂或礁石</t>
        </is>
      </c>
      <c r="D15" s="57" t="inlineStr">
        <is>
          <t>景区、港航、正规运营者</t>
        </is>
      </c>
      <c r="E15" s="61" t="inlineStr">
        <is>
          <t>未完成</t>
        </is>
      </c>
      <c r="F15" s="61" t="inlineStr"/>
      <c r="G15" s="61" t="inlineStr"/>
    </row>
    <row r="16" ht="90" customHeight="1">
      <c r="A16" s="60" t="inlineStr">
        <is>
          <t>每次起飞无人机前</t>
        </is>
      </c>
      <c r="B16" s="60" t="inlineStr">
        <is>
          <t>全程</t>
        </is>
      </c>
      <c r="C16" s="60" t="inlineStr">
        <is>
          <t>实名激活、机型、UOM空域和临时管制，景区另有许可或禁飞必须核对</t>
        </is>
      </c>
      <c r="D16" s="60" t="inlineStr">
        <is>
          <t>UOM、当地公安、景区</t>
        </is>
      </c>
      <c r="E16" s="61" t="inlineStr">
        <is>
          <t>未完成</t>
        </is>
      </c>
      <c r="F16" s="61" t="inlineStr"/>
      <c r="G16" s="61" t="inlineStr"/>
    </row>
    <row r="17" ht="90" customHeight="1">
      <c r="A17" s="57" t="inlineStr">
        <is>
          <t>每段偏远道路前</t>
        </is>
      </c>
      <c r="B17" s="57" t="inlineStr">
        <is>
          <t>山区戈壁森林</t>
        </is>
      </c>
      <c r="C17" s="57" t="inlineStr">
        <is>
          <t>离线导航、坐标报平安、续航与回撤余量，明确遇封路的等待与取消方案</t>
        </is>
      </c>
      <c r="D17" s="57" t="inlineStr">
        <is>
          <t>交通、交警、同行者</t>
        </is>
      </c>
      <c r="E17" s="61" t="inlineStr">
        <is>
          <t>未完成</t>
        </is>
      </c>
      <c r="F17" s="61" t="inlineStr"/>
      <c r="G17" s="61" t="inlineStr"/>
    </row>
    <row r="18" ht="90" customHeight="1">
      <c r="A18" s="60" t="inlineStr">
        <is>
          <t>出现警报或症状时</t>
        </is>
      </c>
      <c r="B18" s="60" t="inlineStr">
        <is>
          <t>全程</t>
        </is>
      </c>
      <c r="C18" s="60" t="inlineStr">
        <is>
          <t>先停走或撤离，再求助；保人优先，不为拍照或物品回危险区</t>
        </is>
      </c>
      <c r="D18" s="60" t="inlineStr">
        <is>
          <t>110、120、119、海上12395</t>
        </is>
      </c>
      <c r="E18" s="61" t="inlineStr">
        <is>
          <t>未完成</t>
        </is>
      </c>
      <c r="F18" s="61" t="inlineStr"/>
      <c r="G18" s="61" t="inlineStr"/>
    </row>
    <row r="19" ht="90" customHeight="1">
      <c r="A19" s="57" t="inlineStr">
        <is>
          <t>返程前两天</t>
        </is>
      </c>
      <c r="B19" s="57" t="inlineStr">
        <is>
          <t>D177—180</t>
        </is>
      </c>
      <c r="C19" s="57" t="inlineStr">
        <is>
          <t>保留机动，复查身体和车辆；如果封路或病情未解决允许顺延180天</t>
        </is>
      </c>
      <c r="D19" s="57" t="inlineStr">
        <is>
          <t>同行者、维修及当地管理方</t>
        </is>
      </c>
      <c r="E19" s="61" t="inlineStr">
        <is>
          <t>未完成</t>
        </is>
      </c>
      <c r="F19" s="61" t="inlineStr"/>
      <c r="G19" s="61" t="inlineStr"/>
    </row>
  </sheetData>
  <autoFilter ref="A1:G19"/>
  <dataValidations count="1">
    <dataValidation sqref="E2:E19" showDropDown="0" showInputMessage="0" showErrorMessage="0" allowBlank="0" type="list">
      <formula1>"未完成,已完成,不适用,需调整"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2026-10-06T15:27:29Z</dcterms:created>
  <dcterms:modified xmlns:dcterms="http://purl.org/dc/terms/" xmlns:xsi="http://www.w3.org/2001/XMLSchema-instance" xsi:type="dcterms:W3CDTF">2026-10-06T16:16:02Z</dcterms:modified>
</cp:coreProperties>
</file>